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03. Martie 2023\"/>
    </mc:Choice>
  </mc:AlternateContent>
  <xr:revisionPtr revIDLastSave="0" documentId="13_ncr:1_{3FA0A029-3F53-43E3-96B5-9A6BDAB553B4}" xr6:coauthVersionLast="36" xr6:coauthVersionMax="36" xr10:uidLastSave="{00000000-0000-0000-0000-000000000000}"/>
  <bookViews>
    <workbookView xWindow="0" yWindow="0" windowWidth="21888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12" i="2" l="1"/>
  <c r="G12" i="2"/>
  <c r="F13" i="2"/>
  <c r="G13" i="2"/>
  <c r="F14" i="2"/>
  <c r="G14" i="2"/>
  <c r="F15" i="2"/>
  <c r="G15" i="2"/>
  <c r="F19" i="2" l="1"/>
  <c r="G19" i="2"/>
  <c r="F20" i="2"/>
  <c r="G20" i="2"/>
  <c r="F21" i="2"/>
  <c r="G21" i="2"/>
  <c r="G31" i="2" l="1"/>
  <c r="F31" i="2"/>
  <c r="F37" i="2" l="1"/>
  <c r="G37" i="2"/>
  <c r="G36" i="2"/>
  <c r="F36" i="2"/>
  <c r="F35" i="2" l="1"/>
  <c r="F30" i="2" l="1"/>
  <c r="F16" i="2" l="1"/>
  <c r="G16" i="2"/>
  <c r="F17" i="2"/>
  <c r="G17" i="2"/>
  <c r="F18" i="2"/>
  <c r="G18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G30" i="2"/>
  <c r="F32" i="2"/>
  <c r="G32" i="2"/>
  <c r="F33" i="2"/>
  <c r="G33" i="2"/>
  <c r="F34" i="2"/>
  <c r="G34" i="2"/>
  <c r="G35" i="2"/>
  <c r="F38" i="2"/>
  <c r="G38" i="2"/>
  <c r="F39" i="2"/>
  <c r="G39" i="2"/>
  <c r="F40" i="2"/>
  <c r="G40" i="2"/>
  <c r="F41" i="2"/>
  <c r="G41" i="2"/>
  <c r="F11" i="2" l="1"/>
  <c r="G11" i="2" l="1"/>
</calcChain>
</file>

<file path=xl/sharedStrings.xml><?xml version="1.0" encoding="utf-8"?>
<sst xmlns="http://schemas.openxmlformats.org/spreadsheetml/2006/main" count="48" uniqueCount="25">
  <si>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</si>
  <si>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</si>
  <si>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</si>
  <si>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</si>
  <si>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</si>
  <si>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</si>
  <si>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</si>
  <si>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</si>
  <si>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</si>
  <si>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</si>
  <si>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</si>
  <si>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</si>
  <si>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</si>
  <si>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</si>
  <si>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Trade weighted average price (PMP - lei/MWh)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</si>
  <si>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</si>
  <si>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</si>
  <si>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</si>
  <si>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Preţul mediu ponderat lunar (PMP-lunar) (lei/MWh) 
The monthly average weighted price (lei/MWh)</t>
  </si>
  <si>
    <t>Dezechilibru zilnic UR (CC/PET/NC)</t>
  </si>
  <si>
    <t>NU daily imbalance (CC/PET/NC)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</si>
  <si>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</si>
  <si>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 xml:space="preserve">OTS a vândut gaze de echilibrare  TSO sold balancing gases               </t>
  </si>
  <si>
    <t>luna MARTIE 2023</t>
  </si>
  <si>
    <t>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</si>
</sst>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0"/>
      <color theme="1"/>
      <name val="Segoe UI"/>
      <family val="2"/>
      <charset val="238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6" fillId="0" borderId="8" xfId="0" applyFont="1" applyFill="1" applyBorder="1" applyAlignment="1">
      <alignment vertical="center" wrapText="1"/>
    </xf>
    <xf numFmtId="4" fontId="8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14" fontId="7" fillId="0" borderId="18" xfId="0" applyNumberFormat="1" applyFont="1" applyBorder="1" applyAlignment="1">
      <alignment horizontal="center" vertical="center"/>
    </xf>
    <xf numFmtId="4" fontId="8" fillId="0" borderId="19" xfId="0" applyNumberFormat="1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4" fontId="8" fillId="0" borderId="24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vertical="center" wrapText="1"/>
    </xf>
    <xf numFmtId="4" fontId="3" fillId="0" borderId="24" xfId="0" applyNumberFormat="1" applyFont="1" applyFill="1" applyBorder="1" applyAlignment="1">
      <alignment horizontal="center" vertical="center"/>
    </xf>
    <xf numFmtId="4" fontId="3" fillId="0" borderId="25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 wrapText="1"/>
    </xf>
    <xf numFmtId="2" fontId="4" fillId="2" borderId="2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CCFF"/>
      <color rgb="FFFFFFFF"/>
      <color rgb="FFC4E79D"/>
      <color rgb="FFFFFFCC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zoomScale="90" zoomScaleNormal="90" workbookViewId="0">
      <pane ySplit="10" topLeftCell="A38" activePane="bottomLeft" state="frozen"/>
      <selection pane="bottomLeft" activeCell="B41" sqref="B41"/>
    </sheetView>
  </sheetViews>
  <sheetFormatPr defaultColWidth="9.44140625" defaultRowHeight="15" x14ac:dyDescent="0.25"/>
  <cols>
    <col min="1" max="1" width="14" style="2" customWidth="1"/>
    <col min="2" max="2" width="31.332031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9" width="14.5546875" style="1" customWidth="1"/>
    <col min="10" max="10" width="9.44140625" style="2" customWidth="1"/>
    <col min="11" max="11" width="33.109375" style="2" customWidth="1"/>
    <col min="12" max="16384" width="9.44140625" style="2"/>
  </cols>
  <sheetData>
    <row r="1" spans="1:9" ht="19.2" x14ac:dyDescent="0.25">
      <c r="A1" s="43" t="s">
        <v>6</v>
      </c>
      <c r="B1" s="43"/>
      <c r="C1" s="43"/>
      <c r="D1" s="43"/>
      <c r="E1" s="43"/>
      <c r="F1" s="43"/>
      <c r="G1" s="43"/>
    </row>
    <row r="2" spans="1:9" ht="19.2" x14ac:dyDescent="0.25">
      <c r="A2" s="43" t="s">
        <v>23</v>
      </c>
      <c r="B2" s="43"/>
      <c r="C2" s="43"/>
      <c r="D2" s="43"/>
      <c r="E2" s="43"/>
      <c r="F2" s="43"/>
      <c r="G2" s="43"/>
    </row>
    <row r="3" spans="1:9" ht="19.2" x14ac:dyDescent="0.25">
      <c r="A3" s="43" t="s">
        <v>7</v>
      </c>
      <c r="B3" s="43"/>
      <c r="C3" s="43"/>
      <c r="D3" s="43"/>
      <c r="E3" s="43"/>
      <c r="F3" s="43"/>
      <c r="G3" s="43"/>
    </row>
    <row r="4" spans="1:9" ht="19.8" thickBot="1" x14ac:dyDescent="0.3">
      <c r="A4" s="44" t="s">
        <v>24</v>
      </c>
      <c r="B4" s="44"/>
      <c r="C4" s="44"/>
      <c r="D4" s="44"/>
      <c r="E4" s="44"/>
      <c r="F4" s="45"/>
      <c r="G4" s="45"/>
    </row>
    <row r="5" spans="1:9" ht="24" customHeight="1" x14ac:dyDescent="0.25">
      <c r="A5" s="33" t="s">
        <v>0</v>
      </c>
      <c r="B5" s="36" t="s">
        <v>16</v>
      </c>
      <c r="C5" s="24" t="s">
        <v>15</v>
      </c>
      <c r="D5" s="24" t="s">
        <v>13</v>
      </c>
      <c r="E5" s="27" t="s">
        <v>12</v>
      </c>
      <c r="F5" s="39" t="s">
        <v>19</v>
      </c>
      <c r="G5" s="40"/>
      <c r="H5" s="2"/>
      <c r="I5" s="2"/>
    </row>
    <row r="6" spans="1:9" ht="30" x14ac:dyDescent="0.25">
      <c r="A6" s="34"/>
      <c r="B6" s="37"/>
      <c r="C6" s="25"/>
      <c r="D6" s="25"/>
      <c r="E6" s="28"/>
      <c r="F6" s="3" t="s">
        <v>8</v>
      </c>
      <c r="G6" s="4" t="s">
        <v>9</v>
      </c>
      <c r="H6" s="2"/>
      <c r="I6" s="2"/>
    </row>
    <row r="7" spans="1:9" ht="27" customHeight="1" thickBot="1" x14ac:dyDescent="0.3">
      <c r="A7" s="35"/>
      <c r="B7" s="38"/>
      <c r="C7" s="26"/>
      <c r="D7" s="26"/>
      <c r="E7" s="29"/>
      <c r="F7" s="5" t="s">
        <v>1</v>
      </c>
      <c r="G7" s="6" t="s">
        <v>2</v>
      </c>
      <c r="H7" s="2"/>
      <c r="I7" s="2"/>
    </row>
    <row r="8" spans="1:9" ht="25.5" customHeight="1" x14ac:dyDescent="0.25">
      <c r="A8" s="33" t="s">
        <v>3</v>
      </c>
      <c r="B8" s="36" t="s">
        <v>17</v>
      </c>
      <c r="C8" s="24" t="s">
        <v>14</v>
      </c>
      <c r="D8" s="24"/>
      <c r="E8" s="27"/>
      <c r="F8" s="39" t="s">
        <v>20</v>
      </c>
      <c r="G8" s="40"/>
      <c r="H8" s="2"/>
      <c r="I8" s="2"/>
    </row>
    <row r="9" spans="1:9" ht="30" x14ac:dyDescent="0.25">
      <c r="A9" s="34"/>
      <c r="B9" s="37"/>
      <c r="C9" s="25"/>
      <c r="D9" s="25"/>
      <c r="E9" s="28"/>
      <c r="F9" s="3" t="s">
        <v>10</v>
      </c>
      <c r="G9" s="4" t="s">
        <v>11</v>
      </c>
      <c r="H9" s="2"/>
      <c r="I9" s="2"/>
    </row>
    <row r="10" spans="1:9" ht="30" customHeight="1" thickBot="1" x14ac:dyDescent="0.3">
      <c r="A10" s="35"/>
      <c r="B10" s="38"/>
      <c r="C10" s="26"/>
      <c r="D10" s="26"/>
      <c r="E10" s="29"/>
      <c r="F10" s="5" t="s">
        <v>4</v>
      </c>
      <c r="G10" s="6" t="s">
        <v>5</v>
      </c>
      <c r="H10" s="2"/>
      <c r="I10" s="2"/>
    </row>
    <row r="11" spans="1:9" ht="32.1" customHeight="1" x14ac:dyDescent="0.25">
      <c r="A11" s="14">
        <v>44986</v>
      </c>
      <c r="B11" s="8"/>
      <c r="C11" s="15">
        <v>259.12</v>
      </c>
      <c r="D11" s="16"/>
      <c r="E11" s="16"/>
      <c r="F11" s="16">
        <f>IF(D11&lt;&gt;0,MIN(D11,C11*0.9),C11*0.9)</f>
        <v>233.208</v>
      </c>
      <c r="G11" s="17">
        <f>IF(E11&lt;&gt;0,MAX(E11,C11*1.1),C11*1.1)</f>
        <v>285.03200000000004</v>
      </c>
      <c r="H11" s="2"/>
      <c r="I11" s="2"/>
    </row>
    <row r="12" spans="1:9" ht="32.1" customHeight="1" x14ac:dyDescent="0.25">
      <c r="A12" s="14">
        <v>44987</v>
      </c>
      <c r="B12" s="8"/>
      <c r="C12" s="15">
        <v>255.51</v>
      </c>
      <c r="D12" s="16"/>
      <c r="E12" s="16"/>
      <c r="F12" s="16">
        <f t="shared" ref="F12:F15" si="0">IF(D12&lt;&gt;0,MIN(D12,C12*0.9),C12*0.9)</f>
        <v>229.959</v>
      </c>
      <c r="G12" s="17">
        <f t="shared" ref="G12:G15" si="1">IF(E12&lt;&gt;0,MAX(E12,C12*1.1),C12*1.1)</f>
        <v>281.06100000000004</v>
      </c>
      <c r="H12" s="2"/>
      <c r="I12" s="2"/>
    </row>
    <row r="13" spans="1:9" ht="32.1" customHeight="1" x14ac:dyDescent="0.25">
      <c r="A13" s="14">
        <v>44988</v>
      </c>
      <c r="B13" s="22" t="s">
        <v>22</v>
      </c>
      <c r="C13" s="15">
        <v>253.85</v>
      </c>
      <c r="D13" s="16">
        <v>260</v>
      </c>
      <c r="E13" s="16"/>
      <c r="F13" s="16">
        <f t="shared" si="0"/>
        <v>228.465</v>
      </c>
      <c r="G13" s="17">
        <f t="shared" si="1"/>
        <v>279.23500000000001</v>
      </c>
      <c r="H13" s="2"/>
      <c r="I13" s="2"/>
    </row>
    <row r="14" spans="1:9" ht="32.1" customHeight="1" x14ac:dyDescent="0.25">
      <c r="A14" s="14">
        <v>44989</v>
      </c>
      <c r="B14" s="8"/>
      <c r="C14" s="15">
        <v>241.59</v>
      </c>
      <c r="D14" s="16"/>
      <c r="E14" s="16"/>
      <c r="F14" s="16">
        <f t="shared" si="0"/>
        <v>217.43100000000001</v>
      </c>
      <c r="G14" s="17">
        <f t="shared" si="1"/>
        <v>265.74900000000002</v>
      </c>
      <c r="H14" s="2"/>
      <c r="I14" s="2"/>
    </row>
    <row r="15" spans="1:9" ht="32.1" customHeight="1" x14ac:dyDescent="0.25">
      <c r="A15" s="14">
        <v>44990</v>
      </c>
      <c r="B15" s="22" t="s">
        <v>22</v>
      </c>
      <c r="C15" s="9">
        <v>243.12</v>
      </c>
      <c r="D15" s="10">
        <v>246</v>
      </c>
      <c r="E15" s="10"/>
      <c r="F15" s="16">
        <f t="shared" si="0"/>
        <v>218.80800000000002</v>
      </c>
      <c r="G15" s="17">
        <f t="shared" si="1"/>
        <v>267.43200000000002</v>
      </c>
      <c r="H15" s="2"/>
      <c r="I15" s="2"/>
    </row>
    <row r="16" spans="1:9" ht="32.1" customHeight="1" x14ac:dyDescent="0.25">
      <c r="A16" s="14">
        <v>44991</v>
      </c>
      <c r="B16" s="8"/>
      <c r="C16" s="9">
        <v>239.79</v>
      </c>
      <c r="D16" s="10"/>
      <c r="E16" s="10"/>
      <c r="F16" s="10">
        <f t="shared" ref="F16:F41" si="2">IF(D16&lt;&gt;0,MIN(D16,C16*0.9),C16*0.9)</f>
        <v>215.81100000000001</v>
      </c>
      <c r="G16" s="13">
        <f t="shared" ref="G16:G41" si="3">IF(E16&lt;&gt;0,MAX(E16,C16*1.1),C16*1.1)</f>
        <v>263.76900000000001</v>
      </c>
      <c r="H16" s="2"/>
      <c r="I16" s="2"/>
    </row>
    <row r="17" spans="1:9" ht="32.1" customHeight="1" x14ac:dyDescent="0.25">
      <c r="A17" s="14">
        <v>44992</v>
      </c>
      <c r="B17" s="22" t="s">
        <v>22</v>
      </c>
      <c r="C17" s="9">
        <v>225.91</v>
      </c>
      <c r="D17" s="10">
        <v>223</v>
      </c>
      <c r="E17" s="10"/>
      <c r="F17" s="10">
        <f t="shared" si="2"/>
        <v>203.31899999999999</v>
      </c>
      <c r="G17" s="13">
        <f t="shared" si="3"/>
        <v>248.501</v>
      </c>
      <c r="H17" s="2"/>
      <c r="I17" s="2"/>
    </row>
    <row r="18" spans="1:9" ht="32.1" customHeight="1" x14ac:dyDescent="0.25">
      <c r="A18" s="14">
        <v>44993</v>
      </c>
      <c r="B18" s="22" t="s">
        <v>22</v>
      </c>
      <c r="C18" s="9">
        <v>235.68</v>
      </c>
      <c r="D18" s="10">
        <v>230</v>
      </c>
      <c r="E18" s="10"/>
      <c r="F18" s="10">
        <f t="shared" si="2"/>
        <v>212.11200000000002</v>
      </c>
      <c r="G18" s="13">
        <f t="shared" si="3"/>
        <v>259.24800000000005</v>
      </c>
      <c r="H18" s="2"/>
      <c r="I18" s="2"/>
    </row>
    <row r="19" spans="1:9" ht="32.1" customHeight="1" x14ac:dyDescent="0.25">
      <c r="A19" s="14">
        <v>44994</v>
      </c>
      <c r="B19" s="8"/>
      <c r="C19" s="9">
        <v>221.14</v>
      </c>
      <c r="D19" s="10"/>
      <c r="E19" s="10"/>
      <c r="F19" s="10">
        <f t="shared" ref="F19:F21" si="4">IF(D19&lt;&gt;0,MIN(D19,C19*0.9),C19*0.9)</f>
        <v>199.02599999999998</v>
      </c>
      <c r="G19" s="13">
        <f t="shared" ref="G19:G21" si="5">IF(E19&lt;&gt;0,MAX(E19,C19*1.1),C19*1.1)</f>
        <v>243.25399999999999</v>
      </c>
      <c r="H19" s="2"/>
      <c r="I19" s="2"/>
    </row>
    <row r="20" spans="1:9" ht="32.1" customHeight="1" x14ac:dyDescent="0.25">
      <c r="A20" s="14">
        <v>44995</v>
      </c>
      <c r="B20" s="22" t="s">
        <v>22</v>
      </c>
      <c r="C20" s="9">
        <v>219.66</v>
      </c>
      <c r="D20" s="10">
        <v>216</v>
      </c>
      <c r="E20" s="10"/>
      <c r="F20" s="10">
        <f t="shared" si="4"/>
        <v>197.69399999999999</v>
      </c>
      <c r="G20" s="13">
        <f t="shared" si="5"/>
        <v>241.626</v>
      </c>
      <c r="H20" s="2"/>
      <c r="I20" s="2"/>
    </row>
    <row r="21" spans="1:9" ht="32.1" customHeight="1" x14ac:dyDescent="0.25">
      <c r="A21" s="14">
        <v>44996</v>
      </c>
      <c r="B21" s="22" t="s">
        <v>22</v>
      </c>
      <c r="C21" s="9">
        <v>204.43</v>
      </c>
      <c r="D21" s="10">
        <v>200</v>
      </c>
      <c r="E21" s="10"/>
      <c r="F21" s="10">
        <f t="shared" si="4"/>
        <v>183.98700000000002</v>
      </c>
      <c r="G21" s="13">
        <f t="shared" si="5"/>
        <v>224.87300000000002</v>
      </c>
      <c r="H21" s="2"/>
      <c r="I21" s="2"/>
    </row>
    <row r="22" spans="1:9" ht="32.1" customHeight="1" x14ac:dyDescent="0.25">
      <c r="A22" s="14">
        <v>44997</v>
      </c>
      <c r="B22" s="22" t="s">
        <v>22</v>
      </c>
      <c r="C22" s="9">
        <v>208.84</v>
      </c>
      <c r="D22" s="10">
        <v>208</v>
      </c>
      <c r="E22" s="10"/>
      <c r="F22" s="10">
        <f t="shared" si="2"/>
        <v>187.95600000000002</v>
      </c>
      <c r="G22" s="13">
        <f t="shared" si="3"/>
        <v>229.72400000000002</v>
      </c>
      <c r="H22" s="2"/>
      <c r="I22" s="2"/>
    </row>
    <row r="23" spans="1:9" ht="32.1" customHeight="1" x14ac:dyDescent="0.25">
      <c r="A23" s="14">
        <v>44998</v>
      </c>
      <c r="B23" s="22" t="s">
        <v>22</v>
      </c>
      <c r="C23" s="11">
        <v>219.39</v>
      </c>
      <c r="D23" s="10">
        <v>213</v>
      </c>
      <c r="E23" s="10"/>
      <c r="F23" s="10">
        <f t="shared" si="2"/>
        <v>197.45099999999999</v>
      </c>
      <c r="G23" s="13">
        <f t="shared" si="3"/>
        <v>241.32900000000001</v>
      </c>
      <c r="H23" s="2"/>
      <c r="I23" s="2"/>
    </row>
    <row r="24" spans="1:9" ht="32.1" customHeight="1" x14ac:dyDescent="0.25">
      <c r="A24" s="14">
        <v>44999</v>
      </c>
      <c r="B24" s="22" t="s">
        <v>22</v>
      </c>
      <c r="C24" s="9">
        <v>223.65</v>
      </c>
      <c r="D24" s="10">
        <v>223</v>
      </c>
      <c r="E24" s="10"/>
      <c r="F24" s="10">
        <f t="shared" si="2"/>
        <v>201.285</v>
      </c>
      <c r="G24" s="13">
        <f t="shared" si="3"/>
        <v>246.01500000000001</v>
      </c>
      <c r="H24" s="2"/>
      <c r="I24" s="2"/>
    </row>
    <row r="25" spans="1:9" ht="32.1" customHeight="1" x14ac:dyDescent="0.25">
      <c r="A25" s="14">
        <v>45000</v>
      </c>
      <c r="B25" s="22" t="s">
        <v>22</v>
      </c>
      <c r="C25" s="9">
        <v>228.06</v>
      </c>
      <c r="D25" s="10">
        <v>228</v>
      </c>
      <c r="E25" s="10"/>
      <c r="F25" s="10">
        <f t="shared" si="2"/>
        <v>205.25400000000002</v>
      </c>
      <c r="G25" s="13">
        <f t="shared" si="3"/>
        <v>250.86600000000001</v>
      </c>
      <c r="H25" s="2"/>
      <c r="I25" s="2"/>
    </row>
    <row r="26" spans="1:9" ht="32.1" customHeight="1" x14ac:dyDescent="0.25">
      <c r="A26" s="14">
        <v>45001</v>
      </c>
      <c r="B26" s="22" t="s">
        <v>22</v>
      </c>
      <c r="C26" s="9">
        <v>230.6</v>
      </c>
      <c r="D26" s="10">
        <v>232</v>
      </c>
      <c r="E26" s="10"/>
      <c r="F26" s="10">
        <f t="shared" si="2"/>
        <v>207.54</v>
      </c>
      <c r="G26" s="13">
        <f t="shared" si="3"/>
        <v>253.66000000000003</v>
      </c>
      <c r="H26" s="2"/>
      <c r="I26" s="2"/>
    </row>
    <row r="27" spans="1:9" ht="32.1" customHeight="1" x14ac:dyDescent="0.25">
      <c r="A27" s="14">
        <v>45002</v>
      </c>
      <c r="B27" s="22" t="s">
        <v>22</v>
      </c>
      <c r="C27" s="9">
        <v>234.55</v>
      </c>
      <c r="D27" s="10">
        <v>235</v>
      </c>
      <c r="E27" s="10"/>
      <c r="F27" s="10">
        <f t="shared" si="2"/>
        <v>211.09500000000003</v>
      </c>
      <c r="G27" s="13">
        <f t="shared" si="3"/>
        <v>258.00500000000005</v>
      </c>
      <c r="H27" s="2"/>
      <c r="I27" s="2"/>
    </row>
    <row r="28" spans="1:9" ht="32.1" customHeight="1" x14ac:dyDescent="0.25">
      <c r="A28" s="14">
        <v>45003</v>
      </c>
      <c r="B28" s="22" t="s">
        <v>22</v>
      </c>
      <c r="C28" s="9">
        <v>226.28</v>
      </c>
      <c r="D28" s="10">
        <v>235</v>
      </c>
      <c r="E28" s="10"/>
      <c r="F28" s="10">
        <f t="shared" si="2"/>
        <v>203.65200000000002</v>
      </c>
      <c r="G28" s="13">
        <f t="shared" si="3"/>
        <v>248.90800000000002</v>
      </c>
      <c r="H28" s="2"/>
      <c r="I28" s="2"/>
    </row>
    <row r="29" spans="1:9" ht="32.1" customHeight="1" x14ac:dyDescent="0.25">
      <c r="A29" s="14">
        <v>45004</v>
      </c>
      <c r="B29" s="22" t="s">
        <v>22</v>
      </c>
      <c r="C29" s="9">
        <v>219.14</v>
      </c>
      <c r="D29" s="10">
        <v>220</v>
      </c>
      <c r="E29" s="10"/>
      <c r="F29" s="10">
        <f t="shared" si="2"/>
        <v>197.226</v>
      </c>
      <c r="G29" s="13">
        <f t="shared" si="3"/>
        <v>241.054</v>
      </c>
      <c r="H29" s="2"/>
      <c r="I29" s="2"/>
    </row>
    <row r="30" spans="1:9" ht="32.1" customHeight="1" x14ac:dyDescent="0.25">
      <c r="A30" s="14">
        <v>45005</v>
      </c>
      <c r="B30" s="8"/>
      <c r="C30" s="9">
        <v>214.74</v>
      </c>
      <c r="D30" s="10"/>
      <c r="E30" s="10"/>
      <c r="F30" s="10">
        <f>IF(D30&lt;&gt;0,MIN(D30,C30*0.9),C30*0.9)</f>
        <v>193.26600000000002</v>
      </c>
      <c r="G30" s="13">
        <f t="shared" si="3"/>
        <v>236.21400000000003</v>
      </c>
      <c r="H30" s="2"/>
      <c r="I30" s="2"/>
    </row>
    <row r="31" spans="1:9" ht="32.1" customHeight="1" x14ac:dyDescent="0.25">
      <c r="A31" s="14">
        <v>45006</v>
      </c>
      <c r="B31" s="22" t="s">
        <v>22</v>
      </c>
      <c r="C31" s="9">
        <v>211</v>
      </c>
      <c r="D31" s="12">
        <v>210</v>
      </c>
      <c r="E31" s="10"/>
      <c r="F31" s="10">
        <f>IF(D31&lt;&gt;0,MIN(D31,C31*0.9),C31*0.9)</f>
        <v>189.9</v>
      </c>
      <c r="G31" s="13">
        <f t="shared" si="3"/>
        <v>232.10000000000002</v>
      </c>
      <c r="H31" s="2"/>
      <c r="I31" s="2"/>
    </row>
    <row r="32" spans="1:9" ht="32.1" customHeight="1" x14ac:dyDescent="0.25">
      <c r="A32" s="14">
        <v>45007</v>
      </c>
      <c r="B32" s="22" t="s">
        <v>22</v>
      </c>
      <c r="C32" s="9">
        <v>211.28</v>
      </c>
      <c r="D32" s="10">
        <v>209</v>
      </c>
      <c r="E32" s="10"/>
      <c r="F32" s="10">
        <f t="shared" si="2"/>
        <v>190.15200000000002</v>
      </c>
      <c r="G32" s="13">
        <f t="shared" si="3"/>
        <v>232.40800000000002</v>
      </c>
      <c r="H32" s="2"/>
      <c r="I32" s="2"/>
    </row>
    <row r="33" spans="1:9" ht="32.1" customHeight="1" x14ac:dyDescent="0.25">
      <c r="A33" s="14">
        <v>45008</v>
      </c>
      <c r="B33" s="22" t="s">
        <v>22</v>
      </c>
      <c r="C33" s="9">
        <v>209.72</v>
      </c>
      <c r="D33" s="10">
        <v>207</v>
      </c>
      <c r="E33" s="10"/>
      <c r="F33" s="10">
        <f t="shared" si="2"/>
        <v>188.74799999999999</v>
      </c>
      <c r="G33" s="13">
        <f t="shared" si="3"/>
        <v>230.69200000000001</v>
      </c>
      <c r="H33" s="2"/>
      <c r="I33" s="2"/>
    </row>
    <row r="34" spans="1:9" ht="32.1" customHeight="1" x14ac:dyDescent="0.25">
      <c r="A34" s="14">
        <v>45009</v>
      </c>
      <c r="B34" s="22" t="s">
        <v>22</v>
      </c>
      <c r="C34" s="9">
        <v>206.02</v>
      </c>
      <c r="D34" s="10">
        <v>200</v>
      </c>
      <c r="E34" s="10"/>
      <c r="F34" s="10">
        <f t="shared" si="2"/>
        <v>185.41800000000001</v>
      </c>
      <c r="G34" s="13">
        <f t="shared" si="3"/>
        <v>226.62200000000004</v>
      </c>
      <c r="H34" s="2"/>
      <c r="I34" s="2"/>
    </row>
    <row r="35" spans="1:9" ht="32.1" customHeight="1" x14ac:dyDescent="0.25">
      <c r="A35" s="14">
        <v>45010</v>
      </c>
      <c r="B35" s="22" t="s">
        <v>22</v>
      </c>
      <c r="C35" s="9">
        <v>200.7</v>
      </c>
      <c r="D35" s="10">
        <v>198</v>
      </c>
      <c r="E35" s="10"/>
      <c r="F35" s="10">
        <f>IF(D35&lt;&gt;0,MIN(D35,C35*0.9),C35*0.9)</f>
        <v>180.63</v>
      </c>
      <c r="G35" s="13">
        <f t="shared" si="3"/>
        <v>220.77</v>
      </c>
      <c r="H35" s="2"/>
      <c r="I35" s="2"/>
    </row>
    <row r="36" spans="1:9" ht="32.1" customHeight="1" x14ac:dyDescent="0.25">
      <c r="A36" s="14">
        <v>45011</v>
      </c>
      <c r="B36" s="22" t="s">
        <v>22</v>
      </c>
      <c r="C36" s="9">
        <v>200.21</v>
      </c>
      <c r="D36" s="10">
        <v>195</v>
      </c>
      <c r="E36" s="10"/>
      <c r="F36" s="10">
        <f>IF(D36&lt;&gt;0,MIN(D36,C36*0.9),C36*0.9)</f>
        <v>180.18900000000002</v>
      </c>
      <c r="G36" s="13">
        <f t="shared" si="3"/>
        <v>220.23100000000002</v>
      </c>
      <c r="H36" s="2"/>
      <c r="I36" s="2"/>
    </row>
    <row r="37" spans="1:9" ht="32.1" customHeight="1" x14ac:dyDescent="0.25">
      <c r="A37" s="14">
        <v>45012</v>
      </c>
      <c r="B37" s="22" t="s">
        <v>22</v>
      </c>
      <c r="C37" s="9">
        <v>206.06</v>
      </c>
      <c r="D37" s="10">
        <v>200</v>
      </c>
      <c r="E37" s="10"/>
      <c r="F37" s="10">
        <f>IF(D37&lt;&gt;0,MIN(D37,C37*0.9),C37*0.9)</f>
        <v>185.45400000000001</v>
      </c>
      <c r="G37" s="13">
        <f t="shared" si="3"/>
        <v>226.66600000000003</v>
      </c>
      <c r="H37" s="2"/>
      <c r="I37" s="2"/>
    </row>
    <row r="38" spans="1:9" ht="32.1" customHeight="1" x14ac:dyDescent="0.25">
      <c r="A38" s="14">
        <v>45013</v>
      </c>
      <c r="B38" s="22" t="s">
        <v>22</v>
      </c>
      <c r="C38" s="9">
        <v>230.97</v>
      </c>
      <c r="D38" s="10">
        <v>210</v>
      </c>
      <c r="E38" s="10"/>
      <c r="F38" s="10">
        <f t="shared" si="2"/>
        <v>207.87299999999999</v>
      </c>
      <c r="G38" s="13">
        <f t="shared" si="3"/>
        <v>254.06700000000001</v>
      </c>
      <c r="H38" s="2"/>
      <c r="I38" s="2"/>
    </row>
    <row r="39" spans="1:9" ht="30.75" customHeight="1" x14ac:dyDescent="0.25">
      <c r="A39" s="14">
        <v>45014</v>
      </c>
      <c r="B39" s="22" t="s">
        <v>22</v>
      </c>
      <c r="C39" s="9">
        <v>227.05</v>
      </c>
      <c r="D39" s="10">
        <v>234</v>
      </c>
      <c r="E39" s="10"/>
      <c r="F39" s="10">
        <f t="shared" si="2"/>
        <v>204.34500000000003</v>
      </c>
      <c r="G39" s="13">
        <f t="shared" si="3"/>
        <v>249.75500000000002</v>
      </c>
      <c r="H39" s="2"/>
      <c r="I39" s="2"/>
    </row>
    <row r="40" spans="1:9" ht="32.1" customHeight="1" x14ac:dyDescent="0.25">
      <c r="A40" s="14">
        <v>45015</v>
      </c>
      <c r="B40" s="22" t="s">
        <v>22</v>
      </c>
      <c r="C40" s="9">
        <v>230.76</v>
      </c>
      <c r="D40" s="10">
        <v>228</v>
      </c>
      <c r="E40" s="10"/>
      <c r="F40" s="10">
        <f t="shared" si="2"/>
        <v>207.684</v>
      </c>
      <c r="G40" s="13">
        <f t="shared" si="3"/>
        <v>253.83600000000001</v>
      </c>
      <c r="H40" s="2"/>
      <c r="I40" s="2"/>
    </row>
    <row r="41" spans="1:9" ht="32.1" customHeight="1" thickBot="1" x14ac:dyDescent="0.3">
      <c r="A41" s="14">
        <v>45016</v>
      </c>
      <c r="B41" s="19"/>
      <c r="C41" s="18">
        <v>224.66</v>
      </c>
      <c r="D41" s="20"/>
      <c r="E41" s="20"/>
      <c r="F41" s="20">
        <f t="shared" si="2"/>
        <v>202.19399999999999</v>
      </c>
      <c r="G41" s="21">
        <f t="shared" si="3"/>
        <v>247.126</v>
      </c>
      <c r="H41" s="2"/>
      <c r="I41" s="2"/>
    </row>
    <row r="42" spans="1:9" ht="76.5" customHeight="1" thickBot="1" x14ac:dyDescent="0.3">
      <c r="A42" s="41" t="s">
        <v>18</v>
      </c>
      <c r="B42" s="42"/>
      <c r="C42" s="23">
        <v>217.99</v>
      </c>
      <c r="D42" s="30" t="s">
        <v>21</v>
      </c>
      <c r="E42" s="31"/>
      <c r="F42" s="31"/>
      <c r="G42" s="32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D8:D10"/>
    <mergeCell ref="E8:E10"/>
    <mergeCell ref="D42:G42"/>
    <mergeCell ref="A8:A10"/>
    <mergeCell ref="B8:B10"/>
    <mergeCell ref="C8:C10"/>
    <mergeCell ref="F8:G8"/>
    <mergeCell ref="A42:B42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Felicia Carmen Lupp</cp:lastModifiedBy>
  <cp:revision>1</cp:revision>
  <cp:lastPrinted>2019-12-28T08:02:58Z</cp:lastPrinted>
  <dcterms:created xsi:type="dcterms:W3CDTF">2018-10-08T10:07:46Z</dcterms:created>
  <dcterms:modified xsi:type="dcterms:W3CDTF">2023-04-01T05:16:40Z</dcterms:modified>
  <cp:category/>
</cp:coreProperties>
</file>