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1. Anii 2015 - 2019\2019\9.Septembrie 2019\"/>
    </mc:Choice>
  </mc:AlternateContent>
  <bookViews>
    <workbookView xWindow="0" yWindow="0" windowWidth="21855" windowHeight="14940"/>
  </bookViews>
  <sheets>
    <sheet name="PMP - septembrie 2019" sheetId="2" r:id="rId1"/>
  </sheets>
  <calcPr calcId="162913"/>
</workbook>
</file>

<file path=xl/calcChain.xml><?xml version="1.0" encoding="utf-8"?>
<calcChain xmlns="http://schemas.openxmlformats.org/spreadsheetml/2006/main">
  <c r="M39" i="2" l="1"/>
  <c r="M40" i="2"/>
  <c r="L39" i="2"/>
  <c r="L40" i="2"/>
  <c r="K39" i="2"/>
  <c r="K40" i="2"/>
  <c r="J39" i="2"/>
  <c r="J40" i="2"/>
  <c r="H11" i="2" l="1"/>
  <c r="I11" i="2"/>
  <c r="J11" i="2"/>
  <c r="K11" i="2"/>
  <c r="L11" i="2"/>
  <c r="M11" i="2"/>
  <c r="H12" i="2"/>
  <c r="I12" i="2"/>
  <c r="J12" i="2"/>
  <c r="K12" i="2"/>
  <c r="L12" i="2"/>
  <c r="M12" i="2"/>
  <c r="H13" i="2"/>
  <c r="I13" i="2"/>
  <c r="J13" i="2"/>
  <c r="K13" i="2"/>
  <c r="L13" i="2"/>
  <c r="M13" i="2"/>
  <c r="H14" i="2"/>
  <c r="I14" i="2"/>
  <c r="J14" i="2"/>
  <c r="K14" i="2"/>
  <c r="L14" i="2"/>
  <c r="M14" i="2"/>
  <c r="H15" i="2"/>
  <c r="I15" i="2"/>
  <c r="J15" i="2"/>
  <c r="K15" i="2"/>
  <c r="L15" i="2"/>
  <c r="M15" i="2"/>
  <c r="H16" i="2"/>
  <c r="I16" i="2"/>
  <c r="J16" i="2"/>
  <c r="K16" i="2"/>
  <c r="L16" i="2"/>
  <c r="M16" i="2"/>
  <c r="H17" i="2"/>
  <c r="I17" i="2"/>
  <c r="J17" i="2"/>
  <c r="K17" i="2"/>
  <c r="L17" i="2"/>
  <c r="M17" i="2"/>
  <c r="H18" i="2"/>
  <c r="I18" i="2"/>
  <c r="J18" i="2"/>
  <c r="K18" i="2"/>
  <c r="L18" i="2"/>
  <c r="M18" i="2"/>
  <c r="H19" i="2"/>
  <c r="I19" i="2"/>
  <c r="J19" i="2"/>
  <c r="K19" i="2"/>
  <c r="L19" i="2"/>
  <c r="M19" i="2"/>
  <c r="H20" i="2"/>
  <c r="I20" i="2"/>
  <c r="J20" i="2"/>
  <c r="K20" i="2"/>
  <c r="L20" i="2"/>
  <c r="M20" i="2"/>
  <c r="H21" i="2"/>
  <c r="I21" i="2"/>
  <c r="J21" i="2"/>
  <c r="K21" i="2"/>
  <c r="L21" i="2"/>
  <c r="M21" i="2"/>
  <c r="H22" i="2"/>
  <c r="I22" i="2"/>
  <c r="J22" i="2"/>
  <c r="K22" i="2"/>
  <c r="L22" i="2"/>
  <c r="M22" i="2"/>
  <c r="H23" i="2"/>
  <c r="I23" i="2"/>
  <c r="J23" i="2"/>
  <c r="K23" i="2"/>
  <c r="L23" i="2"/>
  <c r="M23" i="2"/>
  <c r="H24" i="2"/>
  <c r="I24" i="2"/>
  <c r="J24" i="2"/>
  <c r="K24" i="2"/>
  <c r="L24" i="2"/>
  <c r="M24" i="2"/>
  <c r="H25" i="2"/>
  <c r="I25" i="2"/>
  <c r="J25" i="2"/>
  <c r="K25" i="2"/>
  <c r="L25" i="2"/>
  <c r="M25" i="2"/>
  <c r="H26" i="2"/>
  <c r="I26" i="2"/>
  <c r="J26" i="2"/>
  <c r="K26" i="2"/>
  <c r="L26" i="2"/>
  <c r="M26" i="2"/>
  <c r="H27" i="2"/>
  <c r="I27" i="2"/>
  <c r="J27" i="2"/>
  <c r="K27" i="2"/>
  <c r="L27" i="2"/>
  <c r="M27" i="2"/>
  <c r="H28" i="2"/>
  <c r="I28" i="2"/>
  <c r="J28" i="2"/>
  <c r="K28" i="2"/>
  <c r="L28" i="2"/>
  <c r="M28" i="2"/>
  <c r="H29" i="2"/>
  <c r="I29" i="2"/>
  <c r="J29" i="2"/>
  <c r="K29" i="2"/>
  <c r="L29" i="2"/>
  <c r="M29" i="2"/>
  <c r="H30" i="2"/>
  <c r="I30" i="2"/>
  <c r="J30" i="2"/>
  <c r="K30" i="2"/>
  <c r="L30" i="2"/>
  <c r="M30" i="2"/>
  <c r="H31" i="2"/>
  <c r="I31" i="2"/>
  <c r="J31" i="2"/>
  <c r="K31" i="2"/>
  <c r="L31" i="2"/>
  <c r="M31" i="2"/>
  <c r="H32" i="2"/>
  <c r="I32" i="2"/>
  <c r="J32" i="2"/>
  <c r="K32" i="2"/>
  <c r="L32" i="2"/>
  <c r="M32" i="2"/>
  <c r="H33" i="2"/>
  <c r="I33" i="2"/>
  <c r="J33" i="2"/>
  <c r="K33" i="2"/>
  <c r="L33" i="2"/>
  <c r="M33" i="2"/>
  <c r="H34" i="2"/>
  <c r="I34" i="2"/>
  <c r="J34" i="2"/>
  <c r="K34" i="2"/>
  <c r="L34" i="2"/>
  <c r="M34" i="2"/>
  <c r="H35" i="2"/>
  <c r="I35" i="2"/>
  <c r="J35" i="2"/>
  <c r="K35" i="2"/>
  <c r="L35" i="2"/>
  <c r="M35" i="2"/>
  <c r="H36" i="2"/>
  <c r="I36" i="2"/>
  <c r="J36" i="2"/>
  <c r="K36" i="2"/>
  <c r="L36" i="2"/>
  <c r="M36" i="2"/>
  <c r="H37" i="2"/>
  <c r="I37" i="2"/>
  <c r="J37" i="2"/>
  <c r="K37" i="2"/>
  <c r="L37" i="2"/>
  <c r="M37" i="2"/>
  <c r="H38" i="2"/>
  <c r="I38" i="2"/>
  <c r="J38" i="2"/>
  <c r="K38" i="2"/>
  <c r="L38" i="2"/>
  <c r="M38" i="2"/>
  <c r="H39" i="2"/>
  <c r="I39" i="2"/>
  <c r="H40" i="2"/>
  <c r="I40" i="2"/>
</calcChain>
</file>

<file path=xl/sharedStrings.xml><?xml version="1.0" encoding="utf-8"?>
<sst xmlns="http://schemas.openxmlformats.org/spreadsheetml/2006/main" count="62" uniqueCount="34">
  <si>
    <t>Data</t>
  </si>
  <si>
    <t>titlu EXCEDENT</t>
  </si>
  <si>
    <t>titlu DEFICIT</t>
  </si>
  <si>
    <t>Date</t>
  </si>
  <si>
    <t xml:space="preserve">Trade weighted average price (PMP)                     (lei/MWh) 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</si>
  <si>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</si>
  <si>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</si>
  <si>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</si>
  <si>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</si>
  <si>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</si>
  <si>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</si>
  <si>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</si>
  <si>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</si>
  <si>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>BRM / OPCOM trades</t>
  </si>
  <si>
    <t xml:space="preserve">Tranzacții OPCOM / BRM </t>
  </si>
  <si>
    <t xml:space="preserve">Cel mai mare preț de cumpărare al OTS </t>
  </si>
  <si>
    <t xml:space="preserve">Cel mai mic preț de vânzare al OTS </t>
  </si>
  <si>
    <r>
      <t xml:space="preserve">Preţul mediu ponderat al tranzacțiilor cu gaze pe piețele centralizate       </t>
    </r>
    <r>
      <rPr>
        <b/>
        <sz val="10"/>
        <rFont val="Arial"/>
        <family val="2"/>
        <charset val="238"/>
      </rPr>
      <t>(PMP)</t>
    </r>
    <r>
      <rPr>
        <sz val="10"/>
        <rFont val="Arial"/>
        <family val="2"/>
        <charset val="238"/>
      </rPr>
      <t xml:space="preserve">                     (lei/MWh) </t>
    </r>
  </si>
  <si>
    <t>Dezechilibru zilnic UR  (NC)</t>
  </si>
  <si>
    <t>OTS a cumpărat gaze de echilibrare       OTS bought balancing gases</t>
  </si>
  <si>
    <r>
      <t xml:space="preserve">Preţul mediu ponderat al tranzacțiilor cu gaze din productia interna pentru  PET           </t>
    </r>
    <r>
      <rPr>
        <b/>
        <sz val="10"/>
        <rFont val="Arial"/>
        <family val="2"/>
        <charset val="238"/>
      </rPr>
      <t>(PMP)</t>
    </r>
    <r>
      <rPr>
        <sz val="10"/>
        <rFont val="Arial"/>
        <family val="2"/>
        <charset val="238"/>
      </rPr>
      <t xml:space="preserve">                     (lei/MWh) </t>
    </r>
  </si>
  <si>
    <r>
      <t xml:space="preserve">Preţul mediu ponderat al tranzacțiilor cu gaze din productia interna pentru  CC           </t>
    </r>
    <r>
      <rPr>
        <b/>
        <sz val="10"/>
        <rFont val="Arial"/>
        <family val="2"/>
        <charset val="238"/>
      </rPr>
      <t>(PMP)</t>
    </r>
    <r>
      <rPr>
        <sz val="10"/>
        <rFont val="Arial"/>
        <family val="2"/>
        <charset val="238"/>
      </rPr>
      <t xml:space="preserve">                     (lei/MWh) </t>
    </r>
  </si>
  <si>
    <t xml:space="preserve">Trade weighted average price CC        (PMP)                     (lei/MWh) </t>
  </si>
  <si>
    <t xml:space="preserve">Trade weighted average price PET      (PMP)                     (lei/MWh) </t>
  </si>
  <si>
    <t>Dezechilibru zilnic UR  (CC)</t>
  </si>
  <si>
    <t>Dezechilibru zilnic UR  (PET)</t>
  </si>
  <si>
    <t>NU daily imbalance (CC)</t>
  </si>
  <si>
    <t>NU daily imbalance (NC)</t>
  </si>
  <si>
    <t>NU daily imbalance (PET)</t>
  </si>
  <si>
    <t>luna Septembrie 2019</t>
  </si>
  <si>
    <t>SEPTEMBRIE 2019</t>
  </si>
  <si>
    <t>106,50</t>
  </si>
  <si>
    <t>Preţul mediu ponderat lunar (PMP-lunar) (lei/MWh) 
The monthly average weighted price (lei/MWh)</t>
  </si>
  <si>
    <r>
      <t>Calculat ca medie ponderata a preturilor medii determinate zilnic in conformitate cu prevederile art.102</t>
    </r>
    <r>
      <rPr>
        <b/>
        <sz val="14"/>
        <rFont val="Calibri"/>
        <family val="2"/>
        <charset val="238"/>
      </rPr>
      <t xml:space="preserve">¹ </t>
    </r>
    <r>
      <rPr>
        <b/>
        <sz val="10"/>
        <rFont val="Arial"/>
        <family val="2"/>
        <charset val="238"/>
      </rPr>
      <t>din Codul retelei, ponderate cu cantitatile tranzactionate.                                                                                                                                                                             The monthly average weighted price  is calculated as an average weight of the average prices calculated on a daily basis, according to Art.102¹ of the Network Code, weighted by the traded quantities.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</si>
</sst>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4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 applyAlignment="1">
      <alignment vertical="top"/>
    </xf>
    <xf numFmtId="4" fontId="4" fillId="0" borderId="4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top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horizontal="center" vertical="center"/>
    </xf>
    <xf numFmtId="4" fontId="4" fillId="0" borderId="17" xfId="0" applyNumberFormat="1" applyFont="1" applyBorder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top"/>
    </xf>
    <xf numFmtId="14" fontId="8" fillId="0" borderId="24" xfId="0" applyNumberFormat="1" applyFont="1" applyBorder="1" applyAlignment="1">
      <alignment horizontal="center" vertical="center"/>
    </xf>
    <xf numFmtId="14" fontId="8" fillId="0" borderId="25" xfId="0" applyNumberFormat="1" applyFont="1" applyBorder="1" applyAlignment="1">
      <alignment horizontal="center" vertical="center"/>
    </xf>
    <xf numFmtId="0" fontId="6" fillId="2" borderId="26" xfId="0" applyFont="1" applyFill="1" applyBorder="1" applyAlignment="1">
      <alignment vertical="center" wrapText="1"/>
    </xf>
    <xf numFmtId="4" fontId="0" fillId="0" borderId="0" xfId="0" applyNumberFormat="1" applyAlignment="1">
      <alignment vertical="top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4" fontId="4" fillId="0" borderId="17" xfId="0" applyNumberFormat="1" applyFont="1" applyFill="1" applyBorder="1" applyAlignment="1">
      <alignment horizontal="center" vertical="center"/>
    </xf>
    <xf numFmtId="4" fontId="4" fillId="0" borderId="21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3" fillId="3" borderId="12" xfId="0" applyNumberFormat="1" applyFont="1" applyFill="1" applyBorder="1" applyAlignment="1">
      <alignment horizontal="left" vertical="center" wrapText="1"/>
    </xf>
    <xf numFmtId="2" fontId="3" fillId="3" borderId="13" xfId="0" applyNumberFormat="1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4E79D"/>
      <color rgb="FFFF9999"/>
      <color rgb="FFCC00FF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1"/>
  <sheetViews>
    <sheetView tabSelected="1" workbookViewId="0">
      <pane ySplit="7" topLeftCell="A26" activePane="bottomLeft" state="frozen"/>
      <selection pane="bottomLeft" activeCell="C45" sqref="C45"/>
    </sheetView>
  </sheetViews>
  <sheetFormatPr defaultColWidth="9.140625" defaultRowHeight="12.75" x14ac:dyDescent="0.2"/>
  <cols>
    <col min="1" max="1" width="11" customWidth="1"/>
    <col min="2" max="2" width="38.7109375" style="17" customWidth="1"/>
    <col min="3" max="5" width="17.7109375" customWidth="1"/>
    <col min="6" max="6" width="14.7109375" customWidth="1"/>
    <col min="7" max="7" width="15" bestFit="1" customWidth="1"/>
    <col min="8" max="9" width="15.28515625" customWidth="1"/>
    <col min="10" max="13" width="14.7109375" style="10" customWidth="1"/>
  </cols>
  <sheetData>
    <row r="1" spans="1:18" ht="15.75" x14ac:dyDescent="0.2">
      <c r="A1" s="56" t="s">
        <v>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10"/>
    </row>
    <row r="2" spans="1:18" ht="15.75" x14ac:dyDescent="0.2">
      <c r="A2" s="56" t="s">
        <v>29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10"/>
    </row>
    <row r="3" spans="1:18" ht="15.75" x14ac:dyDescent="0.2">
      <c r="A3" s="56" t="s">
        <v>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10"/>
    </row>
    <row r="4" spans="1:18" ht="16.5" thickBot="1" x14ac:dyDescent="0.25">
      <c r="A4" s="57" t="s">
        <v>30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10"/>
    </row>
    <row r="5" spans="1:18" ht="13.9" customHeight="1" thickBot="1" x14ac:dyDescent="0.25">
      <c r="A5" s="42" t="s">
        <v>0</v>
      </c>
      <c r="B5" s="45" t="s">
        <v>14</v>
      </c>
      <c r="C5" s="48" t="s">
        <v>17</v>
      </c>
      <c r="D5" s="35" t="s">
        <v>21</v>
      </c>
      <c r="E5" s="35" t="s">
        <v>20</v>
      </c>
      <c r="F5" s="48" t="s">
        <v>16</v>
      </c>
      <c r="G5" s="48" t="s">
        <v>15</v>
      </c>
      <c r="H5" s="40" t="s">
        <v>18</v>
      </c>
      <c r="I5" s="41"/>
      <c r="J5" s="38" t="s">
        <v>24</v>
      </c>
      <c r="K5" s="39"/>
      <c r="L5" s="38" t="s">
        <v>25</v>
      </c>
      <c r="M5" s="39"/>
    </row>
    <row r="6" spans="1:18" ht="52.5" customHeight="1" thickBot="1" x14ac:dyDescent="0.25">
      <c r="A6" s="43"/>
      <c r="B6" s="46"/>
      <c r="C6" s="49"/>
      <c r="D6" s="36"/>
      <c r="E6" s="36"/>
      <c r="F6" s="49"/>
      <c r="G6" s="49"/>
      <c r="H6" s="5" t="s">
        <v>9</v>
      </c>
      <c r="I6" s="6" t="s">
        <v>10</v>
      </c>
      <c r="J6" s="22" t="s">
        <v>9</v>
      </c>
      <c r="K6" s="23" t="s">
        <v>10</v>
      </c>
      <c r="L6" s="22" t="s">
        <v>9</v>
      </c>
      <c r="M6" s="23" t="s">
        <v>10</v>
      </c>
    </row>
    <row r="7" spans="1:18" ht="30" customHeight="1" thickBot="1" x14ac:dyDescent="0.25">
      <c r="A7" s="44"/>
      <c r="B7" s="47"/>
      <c r="C7" s="50"/>
      <c r="D7" s="37"/>
      <c r="E7" s="37"/>
      <c r="F7" s="50"/>
      <c r="G7" s="50"/>
      <c r="H7" s="7" t="s">
        <v>1</v>
      </c>
      <c r="I7" s="8" t="s">
        <v>2</v>
      </c>
      <c r="J7" s="24" t="s">
        <v>1</v>
      </c>
      <c r="K7" s="25" t="s">
        <v>2</v>
      </c>
      <c r="L7" s="24" t="s">
        <v>1</v>
      </c>
      <c r="M7" s="25" t="s">
        <v>2</v>
      </c>
    </row>
    <row r="8" spans="1:18" ht="13.5" customHeight="1" thickBot="1" x14ac:dyDescent="0.25">
      <c r="A8" s="42" t="s">
        <v>3</v>
      </c>
      <c r="B8" s="45" t="s">
        <v>13</v>
      </c>
      <c r="C8" s="48" t="s">
        <v>4</v>
      </c>
      <c r="D8" s="35" t="s">
        <v>22</v>
      </c>
      <c r="E8" s="35" t="s">
        <v>23</v>
      </c>
      <c r="F8" s="42"/>
      <c r="G8" s="42"/>
      <c r="H8" s="40" t="s">
        <v>27</v>
      </c>
      <c r="I8" s="41"/>
      <c r="J8" s="38" t="s">
        <v>26</v>
      </c>
      <c r="K8" s="39"/>
      <c r="L8" s="38" t="s">
        <v>28</v>
      </c>
      <c r="M8" s="39"/>
    </row>
    <row r="9" spans="1:18" ht="45" customHeight="1" thickBot="1" x14ac:dyDescent="0.25">
      <c r="A9" s="43"/>
      <c r="B9" s="46"/>
      <c r="C9" s="49"/>
      <c r="D9" s="36"/>
      <c r="E9" s="36"/>
      <c r="F9" s="43"/>
      <c r="G9" s="43"/>
      <c r="H9" s="5" t="s">
        <v>11</v>
      </c>
      <c r="I9" s="6" t="s">
        <v>12</v>
      </c>
      <c r="J9" s="22" t="s">
        <v>11</v>
      </c>
      <c r="K9" s="23" t="s">
        <v>12</v>
      </c>
      <c r="L9" s="22" t="s">
        <v>11</v>
      </c>
      <c r="M9" s="23" t="s">
        <v>12</v>
      </c>
    </row>
    <row r="10" spans="1:18" ht="16.5" customHeight="1" thickBot="1" x14ac:dyDescent="0.25">
      <c r="A10" s="43"/>
      <c r="B10" s="46"/>
      <c r="C10" s="50"/>
      <c r="D10" s="37"/>
      <c r="E10" s="37"/>
      <c r="F10" s="44"/>
      <c r="G10" s="44"/>
      <c r="H10" s="7" t="s">
        <v>5</v>
      </c>
      <c r="I10" s="8" t="s">
        <v>6</v>
      </c>
      <c r="J10" s="24" t="s">
        <v>5</v>
      </c>
      <c r="K10" s="25" t="s">
        <v>6</v>
      </c>
      <c r="L10" s="24" t="s">
        <v>5</v>
      </c>
      <c r="M10" s="25" t="s">
        <v>6</v>
      </c>
    </row>
    <row r="11" spans="1:18" ht="25.5" x14ac:dyDescent="0.2">
      <c r="A11" s="19">
        <v>43709</v>
      </c>
      <c r="B11" s="30" t="s">
        <v>19</v>
      </c>
      <c r="C11" s="11">
        <v>99.54</v>
      </c>
      <c r="D11" s="11">
        <v>99.54</v>
      </c>
      <c r="E11" s="11">
        <v>99.54</v>
      </c>
      <c r="F11" s="12"/>
      <c r="G11" s="13">
        <v>100</v>
      </c>
      <c r="H11" s="14">
        <f>C11-C11*0.1</f>
        <v>89.586000000000013</v>
      </c>
      <c r="I11" s="15">
        <f t="shared" ref="I11:I40" si="0">C11+C11*0.1</f>
        <v>109.494</v>
      </c>
      <c r="J11" s="26">
        <f>D11*0.9</f>
        <v>89.586000000000013</v>
      </c>
      <c r="K11" s="27">
        <f>D11*1.1</f>
        <v>109.49400000000001</v>
      </c>
      <c r="L11" s="26">
        <f>E11*0.9</f>
        <v>89.586000000000013</v>
      </c>
      <c r="M11" s="27">
        <f>E11*1.1</f>
        <v>109.49400000000001</v>
      </c>
      <c r="N11" s="21"/>
      <c r="O11" s="21"/>
      <c r="P11" s="21"/>
      <c r="Q11" s="21"/>
      <c r="R11" s="21"/>
    </row>
    <row r="12" spans="1:18" ht="30" customHeight="1" x14ac:dyDescent="0.2">
      <c r="A12" s="18">
        <v>43710</v>
      </c>
      <c r="B12" s="31" t="s">
        <v>19</v>
      </c>
      <c r="C12" s="1">
        <v>99.67</v>
      </c>
      <c r="D12" s="1">
        <v>99.67</v>
      </c>
      <c r="E12" s="1">
        <v>99.67</v>
      </c>
      <c r="F12" s="2"/>
      <c r="G12" s="32">
        <v>101</v>
      </c>
      <c r="H12" s="3">
        <f t="shared" ref="H12:H40" si="1">C12-C12*0.1</f>
        <v>89.703000000000003</v>
      </c>
      <c r="I12" s="4">
        <f t="shared" si="0"/>
        <v>109.637</v>
      </c>
      <c r="J12" s="28">
        <f>D12*0.9</f>
        <v>89.703000000000003</v>
      </c>
      <c r="K12" s="29">
        <f>D12*1.1</f>
        <v>109.63700000000001</v>
      </c>
      <c r="L12" s="28">
        <f>E12*0.9</f>
        <v>89.703000000000003</v>
      </c>
      <c r="M12" s="29">
        <f>E12*1.1</f>
        <v>109.63700000000001</v>
      </c>
      <c r="N12" s="21"/>
      <c r="O12" s="21"/>
      <c r="P12" s="21"/>
      <c r="Q12" s="21"/>
      <c r="R12" s="21"/>
    </row>
    <row r="13" spans="1:18" ht="36" customHeight="1" x14ac:dyDescent="0.2">
      <c r="A13" s="18">
        <v>43711</v>
      </c>
      <c r="B13" s="31" t="s">
        <v>19</v>
      </c>
      <c r="C13" s="1">
        <v>100.55</v>
      </c>
      <c r="D13" s="1">
        <v>100.55</v>
      </c>
      <c r="E13" s="1">
        <v>100.55</v>
      </c>
      <c r="F13" s="2"/>
      <c r="G13" s="32">
        <v>101.7</v>
      </c>
      <c r="H13" s="3">
        <f t="shared" si="1"/>
        <v>90.495000000000005</v>
      </c>
      <c r="I13" s="4">
        <f t="shared" si="0"/>
        <v>110.60499999999999</v>
      </c>
      <c r="J13" s="28">
        <f t="shared" ref="J13:J27" si="2">D13*0.9</f>
        <v>90.495000000000005</v>
      </c>
      <c r="K13" s="29">
        <f t="shared" ref="K13:K27" si="3">D13*1.1</f>
        <v>110.605</v>
      </c>
      <c r="L13" s="28">
        <f t="shared" ref="L13:L27" si="4">E13*0.9</f>
        <v>90.495000000000005</v>
      </c>
      <c r="M13" s="29">
        <f t="shared" ref="M13:M27" si="5">E13*1.1</f>
        <v>110.605</v>
      </c>
      <c r="N13" s="21"/>
      <c r="O13" s="21"/>
      <c r="P13" s="21"/>
      <c r="Q13" s="21"/>
      <c r="R13" s="21"/>
    </row>
    <row r="14" spans="1:18" ht="27" customHeight="1" x14ac:dyDescent="0.2">
      <c r="A14" s="18">
        <v>43712</v>
      </c>
      <c r="B14" s="31" t="s">
        <v>19</v>
      </c>
      <c r="C14" s="1">
        <v>100.34</v>
      </c>
      <c r="D14" s="1">
        <v>100.34</v>
      </c>
      <c r="E14" s="1">
        <v>100.34</v>
      </c>
      <c r="F14" s="2"/>
      <c r="G14" s="32">
        <v>102</v>
      </c>
      <c r="H14" s="3">
        <f t="shared" si="1"/>
        <v>90.305999999999997</v>
      </c>
      <c r="I14" s="4">
        <f t="shared" si="0"/>
        <v>110.37400000000001</v>
      </c>
      <c r="J14" s="28">
        <f t="shared" si="2"/>
        <v>90.306000000000012</v>
      </c>
      <c r="K14" s="29">
        <f t="shared" si="3"/>
        <v>110.37400000000001</v>
      </c>
      <c r="L14" s="28">
        <f t="shared" si="4"/>
        <v>90.306000000000012</v>
      </c>
      <c r="M14" s="29">
        <f t="shared" si="5"/>
        <v>110.37400000000001</v>
      </c>
      <c r="N14" s="21"/>
      <c r="O14" s="21"/>
      <c r="P14" s="21"/>
      <c r="Q14" s="21"/>
      <c r="R14" s="21"/>
    </row>
    <row r="15" spans="1:18" ht="25.5" x14ac:dyDescent="0.2">
      <c r="A15" s="18">
        <v>43713</v>
      </c>
      <c r="B15" s="31" t="s">
        <v>19</v>
      </c>
      <c r="C15" s="1">
        <v>100.01</v>
      </c>
      <c r="D15" s="1">
        <v>100.01</v>
      </c>
      <c r="E15" s="1">
        <v>100.01</v>
      </c>
      <c r="F15" s="2"/>
      <c r="G15" s="32">
        <v>100</v>
      </c>
      <c r="H15" s="3">
        <f t="shared" si="1"/>
        <v>90.009</v>
      </c>
      <c r="I15" s="4">
        <f t="shared" si="0"/>
        <v>110.01100000000001</v>
      </c>
      <c r="J15" s="28">
        <f t="shared" si="2"/>
        <v>90.009</v>
      </c>
      <c r="K15" s="29">
        <f t="shared" si="3"/>
        <v>110.01100000000001</v>
      </c>
      <c r="L15" s="28">
        <f t="shared" si="4"/>
        <v>90.009</v>
      </c>
      <c r="M15" s="29">
        <f t="shared" si="5"/>
        <v>110.01100000000001</v>
      </c>
      <c r="N15" s="21"/>
      <c r="O15" s="21"/>
      <c r="P15" s="21"/>
      <c r="Q15" s="21"/>
      <c r="R15" s="21"/>
    </row>
    <row r="16" spans="1:18" x14ac:dyDescent="0.2">
      <c r="A16" s="18">
        <v>43714</v>
      </c>
      <c r="B16" s="31"/>
      <c r="C16" s="1">
        <v>98.4</v>
      </c>
      <c r="D16" s="1">
        <v>98.4</v>
      </c>
      <c r="E16" s="1">
        <v>98.4</v>
      </c>
      <c r="F16" s="2"/>
      <c r="G16" s="32"/>
      <c r="H16" s="3">
        <f t="shared" si="1"/>
        <v>88.56</v>
      </c>
      <c r="I16" s="4">
        <f t="shared" si="0"/>
        <v>108.24000000000001</v>
      </c>
      <c r="J16" s="28">
        <f t="shared" si="2"/>
        <v>88.56</v>
      </c>
      <c r="K16" s="29">
        <f t="shared" si="3"/>
        <v>108.24000000000001</v>
      </c>
      <c r="L16" s="28">
        <f t="shared" si="4"/>
        <v>88.56</v>
      </c>
      <c r="M16" s="29">
        <f t="shared" si="5"/>
        <v>108.24000000000001</v>
      </c>
      <c r="N16" s="21"/>
      <c r="O16" s="21"/>
      <c r="P16" s="21"/>
      <c r="Q16" s="21"/>
      <c r="R16" s="21"/>
    </row>
    <row r="17" spans="1:18" x14ac:dyDescent="0.2">
      <c r="A17" s="18">
        <v>43715</v>
      </c>
      <c r="B17" s="31"/>
      <c r="C17" s="1">
        <v>97.15</v>
      </c>
      <c r="D17" s="1">
        <v>97.15</v>
      </c>
      <c r="E17" s="1">
        <v>97.15</v>
      </c>
      <c r="F17" s="2"/>
      <c r="G17" s="32"/>
      <c r="H17" s="3">
        <f t="shared" si="1"/>
        <v>87.435000000000002</v>
      </c>
      <c r="I17" s="4">
        <f t="shared" si="0"/>
        <v>106.86500000000001</v>
      </c>
      <c r="J17" s="28">
        <f t="shared" si="2"/>
        <v>87.435000000000002</v>
      </c>
      <c r="K17" s="29">
        <f t="shared" si="3"/>
        <v>106.86500000000001</v>
      </c>
      <c r="L17" s="28">
        <f t="shared" si="4"/>
        <v>87.435000000000002</v>
      </c>
      <c r="M17" s="29">
        <f t="shared" si="5"/>
        <v>106.86500000000001</v>
      </c>
      <c r="N17" s="21"/>
      <c r="O17" s="21"/>
      <c r="P17" s="21"/>
      <c r="Q17" s="21"/>
      <c r="R17" s="21"/>
    </row>
    <row r="18" spans="1:18" x14ac:dyDescent="0.2">
      <c r="A18" s="18">
        <v>43716</v>
      </c>
      <c r="B18" s="31"/>
      <c r="C18" s="1">
        <v>96.39</v>
      </c>
      <c r="D18" s="1">
        <v>96.39</v>
      </c>
      <c r="E18" s="1">
        <v>96.39</v>
      </c>
      <c r="F18" s="2"/>
      <c r="G18" s="32"/>
      <c r="H18" s="3">
        <f t="shared" si="1"/>
        <v>86.751000000000005</v>
      </c>
      <c r="I18" s="4">
        <f t="shared" si="0"/>
        <v>106.029</v>
      </c>
      <c r="J18" s="28">
        <f t="shared" si="2"/>
        <v>86.751000000000005</v>
      </c>
      <c r="K18" s="29">
        <f t="shared" si="3"/>
        <v>106.02900000000001</v>
      </c>
      <c r="L18" s="28">
        <f t="shared" si="4"/>
        <v>86.751000000000005</v>
      </c>
      <c r="M18" s="29">
        <f t="shared" si="5"/>
        <v>106.02900000000001</v>
      </c>
      <c r="N18" s="21"/>
      <c r="O18" s="21"/>
      <c r="P18" s="21"/>
      <c r="Q18" s="21"/>
      <c r="R18" s="21"/>
    </row>
    <row r="19" spans="1:18" x14ac:dyDescent="0.2">
      <c r="A19" s="18">
        <v>43717</v>
      </c>
      <c r="B19" s="31"/>
      <c r="C19" s="1">
        <v>96.87</v>
      </c>
      <c r="D19" s="1">
        <v>96.87</v>
      </c>
      <c r="E19" s="1">
        <v>96.87</v>
      </c>
      <c r="F19" s="2"/>
      <c r="G19" s="32"/>
      <c r="H19" s="3">
        <f t="shared" si="1"/>
        <v>87.183000000000007</v>
      </c>
      <c r="I19" s="4">
        <f t="shared" si="0"/>
        <v>106.557</v>
      </c>
      <c r="J19" s="28">
        <f t="shared" si="2"/>
        <v>87.183000000000007</v>
      </c>
      <c r="K19" s="29">
        <f t="shared" si="3"/>
        <v>106.55700000000002</v>
      </c>
      <c r="L19" s="28">
        <f t="shared" si="4"/>
        <v>87.183000000000007</v>
      </c>
      <c r="M19" s="29">
        <f t="shared" si="5"/>
        <v>106.55700000000002</v>
      </c>
      <c r="N19" s="21"/>
      <c r="O19" s="21"/>
      <c r="P19" s="21"/>
      <c r="Q19" s="21"/>
      <c r="R19" s="21"/>
    </row>
    <row r="20" spans="1:18" x14ac:dyDescent="0.2">
      <c r="A20" s="18">
        <v>43718</v>
      </c>
      <c r="B20" s="31"/>
      <c r="C20" s="1">
        <v>113.66</v>
      </c>
      <c r="D20" s="1">
        <v>113.66</v>
      </c>
      <c r="E20" s="1">
        <v>113.66</v>
      </c>
      <c r="F20" s="2"/>
      <c r="G20" s="32"/>
      <c r="H20" s="3">
        <f t="shared" si="1"/>
        <v>102.294</v>
      </c>
      <c r="I20" s="4">
        <f t="shared" si="0"/>
        <v>125.026</v>
      </c>
      <c r="J20" s="28">
        <f t="shared" si="2"/>
        <v>102.294</v>
      </c>
      <c r="K20" s="29">
        <f t="shared" si="3"/>
        <v>125.02600000000001</v>
      </c>
      <c r="L20" s="28">
        <f t="shared" si="4"/>
        <v>102.294</v>
      </c>
      <c r="M20" s="29">
        <f t="shared" si="5"/>
        <v>125.02600000000001</v>
      </c>
      <c r="N20" s="21"/>
      <c r="O20" s="21"/>
      <c r="P20" s="21"/>
      <c r="Q20" s="21"/>
      <c r="R20" s="21"/>
    </row>
    <row r="21" spans="1:18" ht="25.5" x14ac:dyDescent="0.2">
      <c r="A21" s="18">
        <v>43719</v>
      </c>
      <c r="B21" s="31" t="s">
        <v>19</v>
      </c>
      <c r="C21" s="1">
        <v>114.33</v>
      </c>
      <c r="D21" s="1">
        <v>114.33</v>
      </c>
      <c r="E21" s="1">
        <v>114.33</v>
      </c>
      <c r="F21" s="2"/>
      <c r="G21" s="32">
        <v>111</v>
      </c>
      <c r="H21" s="3">
        <f t="shared" si="1"/>
        <v>102.89699999999999</v>
      </c>
      <c r="I21" s="4">
        <f t="shared" si="0"/>
        <v>125.76300000000001</v>
      </c>
      <c r="J21" s="28">
        <f t="shared" si="2"/>
        <v>102.89700000000001</v>
      </c>
      <c r="K21" s="29">
        <f t="shared" si="3"/>
        <v>125.76300000000001</v>
      </c>
      <c r="L21" s="28">
        <f t="shared" si="4"/>
        <v>102.89700000000001</v>
      </c>
      <c r="M21" s="29">
        <f t="shared" si="5"/>
        <v>125.76300000000001</v>
      </c>
      <c r="N21" s="21"/>
      <c r="O21" s="21"/>
      <c r="P21" s="21"/>
      <c r="Q21" s="21"/>
      <c r="R21" s="21"/>
    </row>
    <row r="22" spans="1:18" x14ac:dyDescent="0.2">
      <c r="A22" s="18">
        <v>43720</v>
      </c>
      <c r="B22" s="31"/>
      <c r="C22" s="1">
        <v>98.55</v>
      </c>
      <c r="D22" s="1">
        <v>98.55</v>
      </c>
      <c r="E22" s="1">
        <v>98.55</v>
      </c>
      <c r="F22" s="2"/>
      <c r="G22" s="32"/>
      <c r="H22" s="3">
        <f t="shared" si="1"/>
        <v>88.694999999999993</v>
      </c>
      <c r="I22" s="4">
        <f t="shared" si="0"/>
        <v>108.405</v>
      </c>
      <c r="J22" s="28">
        <f t="shared" si="2"/>
        <v>88.694999999999993</v>
      </c>
      <c r="K22" s="29">
        <f t="shared" si="3"/>
        <v>108.405</v>
      </c>
      <c r="L22" s="28">
        <f t="shared" si="4"/>
        <v>88.694999999999993</v>
      </c>
      <c r="M22" s="29">
        <f t="shared" si="5"/>
        <v>108.405</v>
      </c>
      <c r="N22" s="21"/>
      <c r="O22" s="21"/>
      <c r="P22" s="21"/>
      <c r="Q22" s="21"/>
      <c r="R22" s="21"/>
    </row>
    <row r="23" spans="1:18" x14ac:dyDescent="0.2">
      <c r="A23" s="18">
        <v>43721</v>
      </c>
      <c r="B23" s="31"/>
      <c r="C23" s="1">
        <v>96</v>
      </c>
      <c r="D23" s="1">
        <v>96</v>
      </c>
      <c r="E23" s="1">
        <v>96</v>
      </c>
      <c r="F23" s="2"/>
      <c r="G23" s="32"/>
      <c r="H23" s="3">
        <f t="shared" si="1"/>
        <v>86.4</v>
      </c>
      <c r="I23" s="4">
        <f t="shared" si="0"/>
        <v>105.6</v>
      </c>
      <c r="J23" s="28">
        <f t="shared" si="2"/>
        <v>86.4</v>
      </c>
      <c r="K23" s="29">
        <f t="shared" si="3"/>
        <v>105.60000000000001</v>
      </c>
      <c r="L23" s="28">
        <f t="shared" si="4"/>
        <v>86.4</v>
      </c>
      <c r="M23" s="29">
        <f t="shared" si="5"/>
        <v>105.60000000000001</v>
      </c>
      <c r="N23" s="21"/>
      <c r="O23" s="21"/>
      <c r="P23" s="21"/>
      <c r="Q23" s="21"/>
      <c r="R23" s="21"/>
    </row>
    <row r="24" spans="1:18" x14ac:dyDescent="0.2">
      <c r="A24" s="18">
        <v>43722</v>
      </c>
      <c r="B24" s="31"/>
      <c r="C24" s="1">
        <v>94.84</v>
      </c>
      <c r="D24" s="1">
        <v>94.84</v>
      </c>
      <c r="E24" s="1">
        <v>94.84</v>
      </c>
      <c r="F24" s="2"/>
      <c r="G24" s="32"/>
      <c r="H24" s="3">
        <f t="shared" si="1"/>
        <v>85.356000000000009</v>
      </c>
      <c r="I24" s="4">
        <f t="shared" si="0"/>
        <v>104.324</v>
      </c>
      <c r="J24" s="28">
        <f t="shared" si="2"/>
        <v>85.356000000000009</v>
      </c>
      <c r="K24" s="29">
        <f t="shared" si="3"/>
        <v>104.32400000000001</v>
      </c>
      <c r="L24" s="28">
        <f t="shared" si="4"/>
        <v>85.356000000000009</v>
      </c>
      <c r="M24" s="29">
        <f t="shared" si="5"/>
        <v>104.32400000000001</v>
      </c>
      <c r="N24" s="21"/>
      <c r="O24" s="21"/>
      <c r="P24" s="21"/>
      <c r="Q24" s="21"/>
      <c r="R24" s="21"/>
    </row>
    <row r="25" spans="1:18" x14ac:dyDescent="0.2">
      <c r="A25" s="18">
        <v>43723</v>
      </c>
      <c r="B25" s="31"/>
      <c r="C25" s="1">
        <v>95.5</v>
      </c>
      <c r="D25" s="1">
        <v>95.5</v>
      </c>
      <c r="E25" s="1">
        <v>95.5</v>
      </c>
      <c r="F25" s="2"/>
      <c r="G25" s="32"/>
      <c r="H25" s="3">
        <f t="shared" si="1"/>
        <v>85.95</v>
      </c>
      <c r="I25" s="4">
        <f t="shared" si="0"/>
        <v>105.05</v>
      </c>
      <c r="J25" s="28">
        <f t="shared" si="2"/>
        <v>85.95</v>
      </c>
      <c r="K25" s="29">
        <f t="shared" si="3"/>
        <v>105.05000000000001</v>
      </c>
      <c r="L25" s="28">
        <f t="shared" si="4"/>
        <v>85.95</v>
      </c>
      <c r="M25" s="29">
        <f t="shared" si="5"/>
        <v>105.05000000000001</v>
      </c>
      <c r="N25" s="21"/>
      <c r="O25" s="21"/>
      <c r="P25" s="21"/>
      <c r="Q25" s="21"/>
      <c r="R25" s="21"/>
    </row>
    <row r="26" spans="1:18" x14ac:dyDescent="0.2">
      <c r="A26" s="18">
        <v>43724</v>
      </c>
      <c r="B26" s="31"/>
      <c r="C26" s="1">
        <v>97.5</v>
      </c>
      <c r="D26" s="1">
        <v>97.5</v>
      </c>
      <c r="E26" s="1">
        <v>97.5</v>
      </c>
      <c r="F26" s="2"/>
      <c r="G26" s="32"/>
      <c r="H26" s="3">
        <f t="shared" si="1"/>
        <v>87.75</v>
      </c>
      <c r="I26" s="4">
        <f t="shared" si="0"/>
        <v>107.25</v>
      </c>
      <c r="J26" s="28">
        <f t="shared" si="2"/>
        <v>87.75</v>
      </c>
      <c r="K26" s="29">
        <f t="shared" si="3"/>
        <v>107.25000000000001</v>
      </c>
      <c r="L26" s="28">
        <f t="shared" si="4"/>
        <v>87.75</v>
      </c>
      <c r="M26" s="29">
        <f t="shared" si="5"/>
        <v>107.25000000000001</v>
      </c>
      <c r="N26" s="21"/>
      <c r="O26" s="21"/>
      <c r="P26" s="21"/>
      <c r="Q26" s="21"/>
      <c r="R26" s="21"/>
    </row>
    <row r="27" spans="1:18" x14ac:dyDescent="0.2">
      <c r="A27" s="18">
        <v>43725</v>
      </c>
      <c r="B27" s="31"/>
      <c r="C27" s="1">
        <v>95.82</v>
      </c>
      <c r="D27" s="1">
        <v>95.82</v>
      </c>
      <c r="E27" s="1">
        <v>95.82</v>
      </c>
      <c r="F27" s="2"/>
      <c r="G27" s="32"/>
      <c r="H27" s="3">
        <f t="shared" si="1"/>
        <v>86.238</v>
      </c>
      <c r="I27" s="4">
        <f t="shared" si="0"/>
        <v>105.40199999999999</v>
      </c>
      <c r="J27" s="28">
        <f t="shared" si="2"/>
        <v>86.238</v>
      </c>
      <c r="K27" s="29">
        <f t="shared" si="3"/>
        <v>105.402</v>
      </c>
      <c r="L27" s="28">
        <f t="shared" si="4"/>
        <v>86.238</v>
      </c>
      <c r="M27" s="29">
        <f t="shared" si="5"/>
        <v>105.402</v>
      </c>
      <c r="N27" s="21"/>
      <c r="O27" s="21"/>
      <c r="P27" s="21"/>
      <c r="Q27" s="21"/>
      <c r="R27" s="21"/>
    </row>
    <row r="28" spans="1:18" x14ac:dyDescent="0.2">
      <c r="A28" s="18">
        <v>43726</v>
      </c>
      <c r="B28" s="31"/>
      <c r="C28" s="33">
        <v>97.25</v>
      </c>
      <c r="D28" s="33">
        <v>97.25</v>
      </c>
      <c r="E28" s="33">
        <v>97.25</v>
      </c>
      <c r="F28" s="2"/>
      <c r="G28" s="32"/>
      <c r="H28" s="3">
        <f t="shared" si="1"/>
        <v>87.525000000000006</v>
      </c>
      <c r="I28" s="4">
        <f t="shared" si="0"/>
        <v>106.97499999999999</v>
      </c>
      <c r="J28" s="28">
        <f t="shared" ref="J28:J29" si="6">D28*0.9</f>
        <v>87.525000000000006</v>
      </c>
      <c r="K28" s="29">
        <f t="shared" ref="K28:K29" si="7">D28*1.1</f>
        <v>106.97500000000001</v>
      </c>
      <c r="L28" s="28">
        <f t="shared" ref="L28:L29" si="8">E28*0.9</f>
        <v>87.525000000000006</v>
      </c>
      <c r="M28" s="29">
        <f t="shared" ref="M28:M29" si="9">E28*1.1</f>
        <v>106.97500000000001</v>
      </c>
      <c r="N28" s="21"/>
      <c r="O28" s="21"/>
      <c r="P28" s="21"/>
      <c r="Q28" s="21"/>
      <c r="R28" s="21"/>
    </row>
    <row r="29" spans="1:18" x14ac:dyDescent="0.2">
      <c r="A29" s="18">
        <v>43727</v>
      </c>
      <c r="B29" s="31"/>
      <c r="C29" s="1">
        <v>96.87</v>
      </c>
      <c r="D29" s="1">
        <v>96.87</v>
      </c>
      <c r="E29" s="1">
        <v>96.87</v>
      </c>
      <c r="F29" s="2"/>
      <c r="G29" s="32"/>
      <c r="H29" s="3">
        <f t="shared" si="1"/>
        <v>87.183000000000007</v>
      </c>
      <c r="I29" s="4">
        <f t="shared" si="0"/>
        <v>106.557</v>
      </c>
      <c r="J29" s="28">
        <f t="shared" si="6"/>
        <v>87.183000000000007</v>
      </c>
      <c r="K29" s="29">
        <f t="shared" si="7"/>
        <v>106.55700000000002</v>
      </c>
      <c r="L29" s="28">
        <f t="shared" si="8"/>
        <v>87.183000000000007</v>
      </c>
      <c r="M29" s="29">
        <f t="shared" si="9"/>
        <v>106.55700000000002</v>
      </c>
      <c r="N29" s="21"/>
      <c r="O29" s="21"/>
      <c r="P29" s="21"/>
      <c r="Q29" s="21"/>
      <c r="R29" s="21"/>
    </row>
    <row r="30" spans="1:18" x14ac:dyDescent="0.2">
      <c r="A30" s="18">
        <v>43728</v>
      </c>
      <c r="B30" s="31"/>
      <c r="C30" s="1">
        <v>96.87</v>
      </c>
      <c r="D30" s="1">
        <v>96.87</v>
      </c>
      <c r="E30" s="1">
        <v>96.87</v>
      </c>
      <c r="F30" s="2"/>
      <c r="G30" s="32"/>
      <c r="H30" s="3">
        <f t="shared" si="1"/>
        <v>87.183000000000007</v>
      </c>
      <c r="I30" s="4">
        <f t="shared" si="0"/>
        <v>106.557</v>
      </c>
      <c r="J30" s="28">
        <f t="shared" ref="J30:J32" si="10">D30*0.9</f>
        <v>87.183000000000007</v>
      </c>
      <c r="K30" s="29">
        <f t="shared" ref="K30:K32" si="11">D30*1.1</f>
        <v>106.55700000000002</v>
      </c>
      <c r="L30" s="28">
        <f t="shared" ref="L30:L32" si="12">E30*0.9</f>
        <v>87.183000000000007</v>
      </c>
      <c r="M30" s="29">
        <f t="shared" ref="M30:M32" si="13">E30*1.1</f>
        <v>106.55700000000002</v>
      </c>
      <c r="N30" s="21"/>
      <c r="O30" s="21"/>
      <c r="P30" s="21"/>
      <c r="Q30" s="21"/>
      <c r="R30" s="21"/>
    </row>
    <row r="31" spans="1:18" ht="25.5" x14ac:dyDescent="0.2">
      <c r="A31" s="18">
        <v>43729</v>
      </c>
      <c r="B31" s="31" t="s">
        <v>19</v>
      </c>
      <c r="C31" s="1">
        <v>96.06</v>
      </c>
      <c r="D31" s="1">
        <v>96.06</v>
      </c>
      <c r="E31" s="1">
        <v>96.06</v>
      </c>
      <c r="F31" s="2"/>
      <c r="G31" s="32">
        <v>98</v>
      </c>
      <c r="H31" s="3">
        <f t="shared" si="1"/>
        <v>86.454000000000008</v>
      </c>
      <c r="I31" s="4">
        <f t="shared" si="0"/>
        <v>105.666</v>
      </c>
      <c r="J31" s="28">
        <f t="shared" si="10"/>
        <v>86.454000000000008</v>
      </c>
      <c r="K31" s="29">
        <f t="shared" si="11"/>
        <v>105.66600000000001</v>
      </c>
      <c r="L31" s="28">
        <f t="shared" si="12"/>
        <v>86.454000000000008</v>
      </c>
      <c r="M31" s="29">
        <f t="shared" si="13"/>
        <v>105.66600000000001</v>
      </c>
      <c r="N31" s="21"/>
      <c r="O31" s="21"/>
      <c r="P31" s="21"/>
      <c r="Q31" s="21"/>
      <c r="R31" s="21"/>
    </row>
    <row r="32" spans="1:18" ht="25.5" x14ac:dyDescent="0.2">
      <c r="A32" s="18">
        <v>43730</v>
      </c>
      <c r="B32" s="31" t="s">
        <v>19</v>
      </c>
      <c r="C32" s="1">
        <v>97.19</v>
      </c>
      <c r="D32" s="1">
        <v>97.19</v>
      </c>
      <c r="E32" s="1">
        <v>97.19</v>
      </c>
      <c r="F32" s="2"/>
      <c r="G32" s="32">
        <v>98</v>
      </c>
      <c r="H32" s="3">
        <f t="shared" si="1"/>
        <v>87.471000000000004</v>
      </c>
      <c r="I32" s="4">
        <f t="shared" si="0"/>
        <v>106.90899999999999</v>
      </c>
      <c r="J32" s="28">
        <f t="shared" si="10"/>
        <v>87.471000000000004</v>
      </c>
      <c r="K32" s="29">
        <f t="shared" si="11"/>
        <v>106.90900000000001</v>
      </c>
      <c r="L32" s="28">
        <f t="shared" si="12"/>
        <v>87.471000000000004</v>
      </c>
      <c r="M32" s="29">
        <f t="shared" si="13"/>
        <v>106.90900000000001</v>
      </c>
      <c r="N32" s="21"/>
      <c r="O32" s="21"/>
      <c r="P32" s="21"/>
      <c r="Q32" s="21"/>
      <c r="R32" s="21"/>
    </row>
    <row r="33" spans="1:18" ht="25.5" x14ac:dyDescent="0.2">
      <c r="A33" s="18">
        <v>43731</v>
      </c>
      <c r="B33" s="31" t="s">
        <v>19</v>
      </c>
      <c r="C33" s="1">
        <v>103.89</v>
      </c>
      <c r="D33" s="1">
        <v>103.89</v>
      </c>
      <c r="E33" s="1">
        <v>103.89</v>
      </c>
      <c r="F33" s="2"/>
      <c r="G33" s="32">
        <v>103.5</v>
      </c>
      <c r="H33" s="3">
        <f t="shared" si="1"/>
        <v>93.501000000000005</v>
      </c>
      <c r="I33" s="4">
        <f t="shared" si="0"/>
        <v>114.279</v>
      </c>
      <c r="J33" s="28">
        <f t="shared" ref="J33:J40" si="14">D33*0.9</f>
        <v>93.501000000000005</v>
      </c>
      <c r="K33" s="29">
        <f t="shared" ref="K33:K40" si="15">D33*1.1</f>
        <v>114.27900000000001</v>
      </c>
      <c r="L33" s="28">
        <f t="shared" ref="L33:L40" si="16">E33*0.9</f>
        <v>93.501000000000005</v>
      </c>
      <c r="M33" s="29">
        <f t="shared" ref="M33:M40" si="17">E33*1.1</f>
        <v>114.27900000000001</v>
      </c>
      <c r="N33" s="21"/>
      <c r="O33" s="21"/>
      <c r="P33" s="21"/>
      <c r="Q33" s="21"/>
      <c r="R33" s="21"/>
    </row>
    <row r="34" spans="1:18" ht="25.5" x14ac:dyDescent="0.2">
      <c r="A34" s="18">
        <v>43732</v>
      </c>
      <c r="B34" s="31" t="s">
        <v>19</v>
      </c>
      <c r="C34" s="1">
        <v>106.85</v>
      </c>
      <c r="D34" s="1">
        <v>106.85</v>
      </c>
      <c r="E34" s="1">
        <v>106.85</v>
      </c>
      <c r="F34" s="2"/>
      <c r="G34" s="32" t="s">
        <v>31</v>
      </c>
      <c r="H34" s="3">
        <f t="shared" si="1"/>
        <v>96.164999999999992</v>
      </c>
      <c r="I34" s="4">
        <f t="shared" si="0"/>
        <v>117.535</v>
      </c>
      <c r="J34" s="28">
        <f t="shared" si="14"/>
        <v>96.164999999999992</v>
      </c>
      <c r="K34" s="29">
        <f t="shared" si="15"/>
        <v>117.535</v>
      </c>
      <c r="L34" s="28">
        <f t="shared" si="16"/>
        <v>96.164999999999992</v>
      </c>
      <c r="M34" s="29">
        <f t="shared" si="17"/>
        <v>117.535</v>
      </c>
      <c r="N34" s="21"/>
      <c r="O34" s="21"/>
      <c r="P34" s="21"/>
      <c r="Q34" s="21"/>
      <c r="R34" s="21"/>
    </row>
    <row r="35" spans="1:18" ht="25.5" x14ac:dyDescent="0.2">
      <c r="A35" s="18">
        <v>43733</v>
      </c>
      <c r="B35" s="31" t="s">
        <v>19</v>
      </c>
      <c r="C35" s="1">
        <v>106.89</v>
      </c>
      <c r="D35" s="1">
        <v>106.89</v>
      </c>
      <c r="E35" s="1">
        <v>106.89</v>
      </c>
      <c r="F35" s="2"/>
      <c r="G35" s="32">
        <v>108</v>
      </c>
      <c r="H35" s="3">
        <f t="shared" si="1"/>
        <v>96.200999999999993</v>
      </c>
      <c r="I35" s="4">
        <f t="shared" si="0"/>
        <v>117.57900000000001</v>
      </c>
      <c r="J35" s="28">
        <f t="shared" si="14"/>
        <v>96.201000000000008</v>
      </c>
      <c r="K35" s="29">
        <f t="shared" si="15"/>
        <v>117.57900000000001</v>
      </c>
      <c r="L35" s="28">
        <f t="shared" si="16"/>
        <v>96.201000000000008</v>
      </c>
      <c r="M35" s="29">
        <f t="shared" si="17"/>
        <v>117.57900000000001</v>
      </c>
      <c r="N35" s="21"/>
      <c r="O35" s="21"/>
      <c r="P35" s="21"/>
      <c r="Q35" s="21"/>
      <c r="R35" s="21"/>
    </row>
    <row r="36" spans="1:18" ht="25.5" x14ac:dyDescent="0.2">
      <c r="A36" s="18">
        <v>43734</v>
      </c>
      <c r="B36" s="31" t="s">
        <v>19</v>
      </c>
      <c r="C36" s="1">
        <v>105.79</v>
      </c>
      <c r="D36" s="1">
        <v>105.79</v>
      </c>
      <c r="E36" s="1">
        <v>105.79</v>
      </c>
      <c r="F36" s="2"/>
      <c r="G36" s="32">
        <v>106.5</v>
      </c>
      <c r="H36" s="3">
        <f t="shared" si="1"/>
        <v>95.211000000000013</v>
      </c>
      <c r="I36" s="4">
        <f t="shared" si="0"/>
        <v>116.369</v>
      </c>
      <c r="J36" s="28">
        <f t="shared" si="14"/>
        <v>95.211000000000013</v>
      </c>
      <c r="K36" s="29">
        <f t="shared" si="15"/>
        <v>116.36900000000001</v>
      </c>
      <c r="L36" s="28">
        <f t="shared" si="16"/>
        <v>95.211000000000013</v>
      </c>
      <c r="M36" s="29">
        <f t="shared" si="17"/>
        <v>116.36900000000001</v>
      </c>
      <c r="N36" s="21"/>
      <c r="O36" s="21"/>
      <c r="P36" s="21"/>
      <c r="Q36" s="21"/>
      <c r="R36" s="21"/>
    </row>
    <row r="37" spans="1:18" ht="25.5" x14ac:dyDescent="0.2">
      <c r="A37" s="18">
        <v>43735</v>
      </c>
      <c r="B37" s="31" t="s">
        <v>19</v>
      </c>
      <c r="C37" s="1">
        <v>104.4</v>
      </c>
      <c r="D37" s="1">
        <v>104.4</v>
      </c>
      <c r="E37" s="1">
        <v>104.4</v>
      </c>
      <c r="F37" s="2"/>
      <c r="G37" s="32">
        <v>105</v>
      </c>
      <c r="H37" s="3">
        <f t="shared" si="1"/>
        <v>93.960000000000008</v>
      </c>
      <c r="I37" s="4">
        <f t="shared" si="0"/>
        <v>114.84</v>
      </c>
      <c r="J37" s="28">
        <f t="shared" si="14"/>
        <v>93.960000000000008</v>
      </c>
      <c r="K37" s="29">
        <f t="shared" si="15"/>
        <v>114.84000000000002</v>
      </c>
      <c r="L37" s="28">
        <f t="shared" si="16"/>
        <v>93.960000000000008</v>
      </c>
      <c r="M37" s="29">
        <f t="shared" si="17"/>
        <v>114.84000000000002</v>
      </c>
      <c r="N37" s="21"/>
      <c r="O37" s="21"/>
      <c r="P37" s="21"/>
      <c r="Q37" s="21"/>
      <c r="R37" s="21"/>
    </row>
    <row r="38" spans="1:18" x14ac:dyDescent="0.2">
      <c r="A38" s="18">
        <v>43736</v>
      </c>
      <c r="B38" s="31"/>
      <c r="C38" s="1">
        <v>97.06</v>
      </c>
      <c r="D38" s="1">
        <v>97.06</v>
      </c>
      <c r="E38" s="1">
        <v>97.06</v>
      </c>
      <c r="F38" s="2"/>
      <c r="G38" s="32"/>
      <c r="H38" s="3">
        <f t="shared" si="1"/>
        <v>87.353999999999999</v>
      </c>
      <c r="I38" s="4">
        <f t="shared" si="0"/>
        <v>106.76600000000001</v>
      </c>
      <c r="J38" s="28">
        <f t="shared" si="14"/>
        <v>87.353999999999999</v>
      </c>
      <c r="K38" s="29">
        <f t="shared" si="15"/>
        <v>106.76600000000001</v>
      </c>
      <c r="L38" s="28">
        <f t="shared" si="16"/>
        <v>87.353999999999999</v>
      </c>
      <c r="M38" s="29">
        <f t="shared" si="17"/>
        <v>106.76600000000001</v>
      </c>
      <c r="N38" s="21"/>
      <c r="O38" s="21"/>
      <c r="P38" s="21"/>
      <c r="Q38" s="21"/>
      <c r="R38" s="21"/>
    </row>
    <row r="39" spans="1:18" x14ac:dyDescent="0.2">
      <c r="A39" s="18">
        <v>43737</v>
      </c>
      <c r="B39" s="31"/>
      <c r="C39" s="1">
        <v>94.89</v>
      </c>
      <c r="D39" s="1">
        <v>94.89</v>
      </c>
      <c r="E39" s="1">
        <v>94.89</v>
      </c>
      <c r="F39" s="2"/>
      <c r="G39" s="32"/>
      <c r="H39" s="3">
        <f t="shared" si="1"/>
        <v>85.400999999999996</v>
      </c>
      <c r="I39" s="4">
        <f t="shared" si="0"/>
        <v>104.379</v>
      </c>
      <c r="J39" s="28">
        <f t="shared" si="14"/>
        <v>85.400999999999996</v>
      </c>
      <c r="K39" s="29">
        <f t="shared" si="15"/>
        <v>104.379</v>
      </c>
      <c r="L39" s="28">
        <f t="shared" si="16"/>
        <v>85.400999999999996</v>
      </c>
      <c r="M39" s="29">
        <f t="shared" si="17"/>
        <v>104.379</v>
      </c>
      <c r="N39" s="21"/>
      <c r="O39" s="21"/>
      <c r="P39" s="21"/>
      <c r="Q39" s="21"/>
      <c r="R39" s="21"/>
    </row>
    <row r="40" spans="1:18" ht="13.5" thickBot="1" x14ac:dyDescent="0.25">
      <c r="A40" s="18">
        <v>43738</v>
      </c>
      <c r="B40" s="20"/>
      <c r="C40" s="1">
        <v>95.96</v>
      </c>
      <c r="D40" s="16">
        <v>95.96</v>
      </c>
      <c r="E40" s="16">
        <v>95.96</v>
      </c>
      <c r="F40" s="2"/>
      <c r="G40" s="9"/>
      <c r="H40" s="3">
        <f t="shared" si="1"/>
        <v>86.36399999999999</v>
      </c>
      <c r="I40" s="4">
        <f t="shared" si="0"/>
        <v>105.556</v>
      </c>
      <c r="J40" s="28">
        <f t="shared" si="14"/>
        <v>86.36399999999999</v>
      </c>
      <c r="K40" s="29">
        <f t="shared" si="15"/>
        <v>105.556</v>
      </c>
      <c r="L40" s="28">
        <f t="shared" si="16"/>
        <v>86.36399999999999</v>
      </c>
      <c r="M40" s="29">
        <f t="shared" si="17"/>
        <v>105.556</v>
      </c>
      <c r="N40" s="21"/>
      <c r="O40" s="21"/>
      <c r="P40" s="21"/>
      <c r="Q40" s="21"/>
      <c r="R40" s="21"/>
    </row>
    <row r="41" spans="1:18" ht="13.5" thickBot="1" x14ac:dyDescent="0.25">
      <c r="B41"/>
    </row>
    <row r="42" spans="1:18" ht="48.75" customHeight="1" thickBot="1" x14ac:dyDescent="0.25">
      <c r="A42" s="51" t="s">
        <v>32</v>
      </c>
      <c r="B42" s="52"/>
      <c r="C42" s="34">
        <v>101.83</v>
      </c>
      <c r="D42" s="53" t="s">
        <v>33</v>
      </c>
      <c r="E42" s="54"/>
      <c r="F42" s="54"/>
      <c r="G42" s="54"/>
      <c r="H42" s="54"/>
      <c r="I42" s="54"/>
      <c r="J42" s="54"/>
      <c r="K42" s="54"/>
      <c r="L42" s="54"/>
      <c r="M42" s="55"/>
    </row>
    <row r="43" spans="1:18" x14ac:dyDescent="0.2">
      <c r="A43" s="10"/>
      <c r="B43"/>
    </row>
    <row r="44" spans="1:18" x14ac:dyDescent="0.2">
      <c r="B44"/>
    </row>
    <row r="45" spans="1:18" x14ac:dyDescent="0.2">
      <c r="B45"/>
    </row>
    <row r="46" spans="1:18" x14ac:dyDescent="0.2">
      <c r="B46"/>
    </row>
    <row r="47" spans="1:18" x14ac:dyDescent="0.2">
      <c r="B47"/>
    </row>
    <row r="48" spans="1:18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  <row r="102" spans="2:2" x14ac:dyDescent="0.2">
      <c r="B102"/>
    </row>
    <row r="103" spans="2:2" x14ac:dyDescent="0.2">
      <c r="B103"/>
    </row>
    <row r="104" spans="2:2" x14ac:dyDescent="0.2">
      <c r="B104"/>
    </row>
    <row r="105" spans="2:2" x14ac:dyDescent="0.2">
      <c r="B105"/>
    </row>
    <row r="106" spans="2:2" x14ac:dyDescent="0.2">
      <c r="B106"/>
    </row>
    <row r="107" spans="2:2" x14ac:dyDescent="0.2">
      <c r="B107"/>
    </row>
    <row r="108" spans="2:2" x14ac:dyDescent="0.2">
      <c r="B108"/>
    </row>
    <row r="109" spans="2:2" x14ac:dyDescent="0.2">
      <c r="B109"/>
    </row>
    <row r="110" spans="2:2" x14ac:dyDescent="0.2">
      <c r="B110"/>
    </row>
    <row r="111" spans="2:2" x14ac:dyDescent="0.2">
      <c r="B111"/>
    </row>
    <row r="112" spans="2:2" x14ac:dyDescent="0.2">
      <c r="B112"/>
    </row>
    <row r="113" spans="2:2" x14ac:dyDescent="0.2">
      <c r="B113"/>
    </row>
    <row r="114" spans="2:2" x14ac:dyDescent="0.2">
      <c r="B114"/>
    </row>
    <row r="115" spans="2:2" x14ac:dyDescent="0.2">
      <c r="B115"/>
    </row>
    <row r="116" spans="2:2" x14ac:dyDescent="0.2">
      <c r="B116"/>
    </row>
    <row r="117" spans="2:2" x14ac:dyDescent="0.2">
      <c r="B117"/>
    </row>
    <row r="118" spans="2:2" x14ac:dyDescent="0.2">
      <c r="B118"/>
    </row>
    <row r="119" spans="2:2" x14ac:dyDescent="0.2">
      <c r="B119"/>
    </row>
    <row r="120" spans="2:2" x14ac:dyDescent="0.2">
      <c r="B120"/>
    </row>
    <row r="121" spans="2:2" x14ac:dyDescent="0.2">
      <c r="B121"/>
    </row>
    <row r="122" spans="2:2" x14ac:dyDescent="0.2">
      <c r="B122"/>
    </row>
    <row r="123" spans="2:2" x14ac:dyDescent="0.2">
      <c r="B123"/>
    </row>
    <row r="124" spans="2:2" x14ac:dyDescent="0.2">
      <c r="B124"/>
    </row>
    <row r="125" spans="2:2" x14ac:dyDescent="0.2">
      <c r="B125"/>
    </row>
    <row r="126" spans="2:2" x14ac:dyDescent="0.2">
      <c r="B126"/>
    </row>
    <row r="127" spans="2:2" x14ac:dyDescent="0.2">
      <c r="B127"/>
    </row>
    <row r="128" spans="2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  <row r="183" spans="2:2" x14ac:dyDescent="0.2">
      <c r="B183"/>
    </row>
    <row r="184" spans="2:2" x14ac:dyDescent="0.2">
      <c r="B184"/>
    </row>
    <row r="185" spans="2:2" x14ac:dyDescent="0.2">
      <c r="B185"/>
    </row>
    <row r="186" spans="2:2" x14ac:dyDescent="0.2">
      <c r="B186"/>
    </row>
    <row r="187" spans="2:2" x14ac:dyDescent="0.2">
      <c r="B187"/>
    </row>
    <row r="188" spans="2:2" x14ac:dyDescent="0.2">
      <c r="B188"/>
    </row>
    <row r="189" spans="2:2" x14ac:dyDescent="0.2">
      <c r="B189"/>
    </row>
    <row r="190" spans="2:2" x14ac:dyDescent="0.2">
      <c r="B190"/>
    </row>
    <row r="191" spans="2:2" x14ac:dyDescent="0.2">
      <c r="B191"/>
    </row>
    <row r="192" spans="2:2" x14ac:dyDescent="0.2">
      <c r="B192"/>
    </row>
    <row r="193" spans="2:2" x14ac:dyDescent="0.2">
      <c r="B193"/>
    </row>
    <row r="194" spans="2:2" x14ac:dyDescent="0.2">
      <c r="B194"/>
    </row>
    <row r="195" spans="2:2" x14ac:dyDescent="0.2">
      <c r="B195"/>
    </row>
    <row r="196" spans="2:2" x14ac:dyDescent="0.2">
      <c r="B196"/>
    </row>
    <row r="197" spans="2:2" x14ac:dyDescent="0.2">
      <c r="B197"/>
    </row>
    <row r="198" spans="2:2" x14ac:dyDescent="0.2">
      <c r="B198"/>
    </row>
    <row r="199" spans="2:2" x14ac:dyDescent="0.2">
      <c r="B199"/>
    </row>
    <row r="200" spans="2:2" x14ac:dyDescent="0.2">
      <c r="B200"/>
    </row>
    <row r="201" spans="2:2" x14ac:dyDescent="0.2">
      <c r="B201"/>
    </row>
    <row r="202" spans="2:2" x14ac:dyDescent="0.2">
      <c r="B202"/>
    </row>
    <row r="203" spans="2:2" x14ac:dyDescent="0.2">
      <c r="B203"/>
    </row>
    <row r="204" spans="2:2" x14ac:dyDescent="0.2">
      <c r="B204"/>
    </row>
    <row r="205" spans="2:2" x14ac:dyDescent="0.2">
      <c r="B205"/>
    </row>
    <row r="206" spans="2:2" x14ac:dyDescent="0.2">
      <c r="B206"/>
    </row>
    <row r="207" spans="2:2" x14ac:dyDescent="0.2">
      <c r="B207"/>
    </row>
    <row r="208" spans="2:2" x14ac:dyDescent="0.2">
      <c r="B208"/>
    </row>
    <row r="209" spans="2:2" x14ac:dyDescent="0.2">
      <c r="B209"/>
    </row>
    <row r="210" spans="2:2" x14ac:dyDescent="0.2">
      <c r="B210"/>
    </row>
    <row r="211" spans="2:2" x14ac:dyDescent="0.2">
      <c r="B211"/>
    </row>
    <row r="212" spans="2:2" x14ac:dyDescent="0.2">
      <c r="B212"/>
    </row>
    <row r="213" spans="2:2" x14ac:dyDescent="0.2">
      <c r="B213"/>
    </row>
    <row r="214" spans="2:2" x14ac:dyDescent="0.2">
      <c r="B214"/>
    </row>
    <row r="215" spans="2:2" x14ac:dyDescent="0.2">
      <c r="B215"/>
    </row>
    <row r="216" spans="2:2" x14ac:dyDescent="0.2">
      <c r="B216"/>
    </row>
    <row r="217" spans="2:2" x14ac:dyDescent="0.2">
      <c r="B217"/>
    </row>
    <row r="218" spans="2:2" x14ac:dyDescent="0.2">
      <c r="B218"/>
    </row>
    <row r="219" spans="2:2" x14ac:dyDescent="0.2">
      <c r="B219"/>
    </row>
    <row r="220" spans="2:2" x14ac:dyDescent="0.2">
      <c r="B220"/>
    </row>
    <row r="221" spans="2:2" x14ac:dyDescent="0.2">
      <c r="B221"/>
    </row>
    <row r="222" spans="2:2" x14ac:dyDescent="0.2">
      <c r="B222"/>
    </row>
    <row r="223" spans="2:2" x14ac:dyDescent="0.2">
      <c r="B223"/>
    </row>
    <row r="224" spans="2:2" x14ac:dyDescent="0.2">
      <c r="B224"/>
    </row>
    <row r="225" spans="2:2" x14ac:dyDescent="0.2">
      <c r="B225"/>
    </row>
    <row r="226" spans="2:2" x14ac:dyDescent="0.2">
      <c r="B226"/>
    </row>
    <row r="227" spans="2:2" x14ac:dyDescent="0.2">
      <c r="B227"/>
    </row>
    <row r="228" spans="2:2" x14ac:dyDescent="0.2">
      <c r="B228"/>
    </row>
    <row r="229" spans="2:2" x14ac:dyDescent="0.2">
      <c r="B229"/>
    </row>
    <row r="230" spans="2:2" x14ac:dyDescent="0.2">
      <c r="B230"/>
    </row>
    <row r="231" spans="2:2" x14ac:dyDescent="0.2">
      <c r="B231"/>
    </row>
    <row r="232" spans="2:2" x14ac:dyDescent="0.2">
      <c r="B232"/>
    </row>
    <row r="233" spans="2:2" x14ac:dyDescent="0.2">
      <c r="B233"/>
    </row>
    <row r="234" spans="2:2" x14ac:dyDescent="0.2">
      <c r="B234"/>
    </row>
    <row r="235" spans="2:2" x14ac:dyDescent="0.2">
      <c r="B235"/>
    </row>
    <row r="236" spans="2:2" x14ac:dyDescent="0.2">
      <c r="B236"/>
    </row>
    <row r="237" spans="2:2" x14ac:dyDescent="0.2">
      <c r="B237"/>
    </row>
    <row r="238" spans="2:2" x14ac:dyDescent="0.2">
      <c r="B238"/>
    </row>
    <row r="239" spans="2:2" x14ac:dyDescent="0.2">
      <c r="B239"/>
    </row>
    <row r="240" spans="2:2" x14ac:dyDescent="0.2">
      <c r="B240"/>
    </row>
    <row r="241" spans="2:2" x14ac:dyDescent="0.2">
      <c r="B241"/>
    </row>
    <row r="242" spans="2:2" x14ac:dyDescent="0.2">
      <c r="B242"/>
    </row>
    <row r="243" spans="2:2" x14ac:dyDescent="0.2">
      <c r="B243"/>
    </row>
    <row r="244" spans="2:2" x14ac:dyDescent="0.2">
      <c r="B244"/>
    </row>
    <row r="245" spans="2:2" x14ac:dyDescent="0.2">
      <c r="B245"/>
    </row>
    <row r="246" spans="2:2" x14ac:dyDescent="0.2">
      <c r="B246"/>
    </row>
    <row r="247" spans="2:2" x14ac:dyDescent="0.2">
      <c r="B247"/>
    </row>
    <row r="248" spans="2:2" x14ac:dyDescent="0.2">
      <c r="B248"/>
    </row>
    <row r="249" spans="2:2" x14ac:dyDescent="0.2">
      <c r="B249"/>
    </row>
    <row r="250" spans="2:2" x14ac:dyDescent="0.2">
      <c r="B250"/>
    </row>
    <row r="251" spans="2:2" x14ac:dyDescent="0.2">
      <c r="B251"/>
    </row>
    <row r="252" spans="2:2" x14ac:dyDescent="0.2">
      <c r="B252"/>
    </row>
    <row r="253" spans="2:2" x14ac:dyDescent="0.2">
      <c r="B253"/>
    </row>
    <row r="254" spans="2:2" x14ac:dyDescent="0.2">
      <c r="B254"/>
    </row>
    <row r="255" spans="2:2" x14ac:dyDescent="0.2">
      <c r="B255"/>
    </row>
    <row r="256" spans="2:2" x14ac:dyDescent="0.2">
      <c r="B256"/>
    </row>
    <row r="257" spans="2:2" x14ac:dyDescent="0.2">
      <c r="B257"/>
    </row>
    <row r="258" spans="2:2" x14ac:dyDescent="0.2">
      <c r="B258"/>
    </row>
    <row r="259" spans="2:2" x14ac:dyDescent="0.2">
      <c r="B259"/>
    </row>
    <row r="260" spans="2:2" x14ac:dyDescent="0.2">
      <c r="B260"/>
    </row>
    <row r="261" spans="2:2" x14ac:dyDescent="0.2">
      <c r="B261"/>
    </row>
    <row r="262" spans="2:2" x14ac:dyDescent="0.2">
      <c r="B262"/>
    </row>
    <row r="263" spans="2:2" x14ac:dyDescent="0.2">
      <c r="B263"/>
    </row>
    <row r="264" spans="2:2" x14ac:dyDescent="0.2">
      <c r="B264"/>
    </row>
    <row r="265" spans="2:2" x14ac:dyDescent="0.2">
      <c r="B265"/>
    </row>
    <row r="266" spans="2:2" x14ac:dyDescent="0.2">
      <c r="B266"/>
    </row>
    <row r="267" spans="2:2" x14ac:dyDescent="0.2">
      <c r="B267"/>
    </row>
    <row r="268" spans="2:2" x14ac:dyDescent="0.2">
      <c r="B268"/>
    </row>
    <row r="269" spans="2:2" x14ac:dyDescent="0.2">
      <c r="B269"/>
    </row>
    <row r="270" spans="2:2" x14ac:dyDescent="0.2">
      <c r="B270"/>
    </row>
    <row r="271" spans="2:2" x14ac:dyDescent="0.2">
      <c r="B271"/>
    </row>
    <row r="272" spans="2:2" x14ac:dyDescent="0.2">
      <c r="B272"/>
    </row>
    <row r="273" spans="2:2" x14ac:dyDescent="0.2">
      <c r="B273"/>
    </row>
    <row r="274" spans="2:2" x14ac:dyDescent="0.2">
      <c r="B274"/>
    </row>
    <row r="275" spans="2:2" x14ac:dyDescent="0.2">
      <c r="B275"/>
    </row>
    <row r="276" spans="2:2" x14ac:dyDescent="0.2">
      <c r="B276"/>
    </row>
    <row r="277" spans="2:2" x14ac:dyDescent="0.2">
      <c r="B277"/>
    </row>
    <row r="278" spans="2:2" x14ac:dyDescent="0.2">
      <c r="B278"/>
    </row>
    <row r="279" spans="2:2" x14ac:dyDescent="0.2">
      <c r="B279"/>
    </row>
    <row r="280" spans="2:2" x14ac:dyDescent="0.2">
      <c r="B280"/>
    </row>
    <row r="281" spans="2:2" x14ac:dyDescent="0.2">
      <c r="B281"/>
    </row>
    <row r="282" spans="2:2" x14ac:dyDescent="0.2">
      <c r="B282"/>
    </row>
    <row r="283" spans="2:2" x14ac:dyDescent="0.2">
      <c r="B283"/>
    </row>
    <row r="284" spans="2:2" x14ac:dyDescent="0.2">
      <c r="B284"/>
    </row>
    <row r="285" spans="2:2" x14ac:dyDescent="0.2">
      <c r="B285"/>
    </row>
    <row r="286" spans="2:2" x14ac:dyDescent="0.2">
      <c r="B286"/>
    </row>
    <row r="287" spans="2:2" x14ac:dyDescent="0.2">
      <c r="B287"/>
    </row>
    <row r="288" spans="2:2" x14ac:dyDescent="0.2">
      <c r="B288"/>
    </row>
    <row r="289" spans="2:2" x14ac:dyDescent="0.2">
      <c r="B289"/>
    </row>
    <row r="290" spans="2:2" x14ac:dyDescent="0.2">
      <c r="B290"/>
    </row>
    <row r="291" spans="2:2" x14ac:dyDescent="0.2">
      <c r="B291"/>
    </row>
    <row r="292" spans="2:2" x14ac:dyDescent="0.2">
      <c r="B292"/>
    </row>
    <row r="293" spans="2:2" x14ac:dyDescent="0.2">
      <c r="B293"/>
    </row>
    <row r="294" spans="2:2" x14ac:dyDescent="0.2">
      <c r="B294"/>
    </row>
    <row r="295" spans="2:2" x14ac:dyDescent="0.2">
      <c r="B295"/>
    </row>
    <row r="296" spans="2:2" x14ac:dyDescent="0.2">
      <c r="B296"/>
    </row>
    <row r="297" spans="2:2" x14ac:dyDescent="0.2">
      <c r="B297"/>
    </row>
    <row r="298" spans="2:2" x14ac:dyDescent="0.2">
      <c r="B298"/>
    </row>
    <row r="299" spans="2:2" x14ac:dyDescent="0.2">
      <c r="B299"/>
    </row>
    <row r="300" spans="2:2" x14ac:dyDescent="0.2">
      <c r="B300"/>
    </row>
    <row r="301" spans="2:2" x14ac:dyDescent="0.2">
      <c r="B301"/>
    </row>
    <row r="302" spans="2:2" x14ac:dyDescent="0.2">
      <c r="B302"/>
    </row>
    <row r="303" spans="2:2" x14ac:dyDescent="0.2">
      <c r="B303"/>
    </row>
    <row r="304" spans="2:2" x14ac:dyDescent="0.2">
      <c r="B304"/>
    </row>
    <row r="305" spans="2:2" x14ac:dyDescent="0.2">
      <c r="B305"/>
    </row>
    <row r="306" spans="2:2" x14ac:dyDescent="0.2">
      <c r="B306"/>
    </row>
    <row r="307" spans="2:2" x14ac:dyDescent="0.2">
      <c r="B307"/>
    </row>
    <row r="308" spans="2:2" x14ac:dyDescent="0.2">
      <c r="B308"/>
    </row>
    <row r="309" spans="2:2" x14ac:dyDescent="0.2">
      <c r="B309"/>
    </row>
    <row r="310" spans="2:2" x14ac:dyDescent="0.2">
      <c r="B310"/>
    </row>
    <row r="311" spans="2:2" x14ac:dyDescent="0.2">
      <c r="B311"/>
    </row>
    <row r="312" spans="2:2" x14ac:dyDescent="0.2">
      <c r="B312"/>
    </row>
    <row r="313" spans="2:2" x14ac:dyDescent="0.2">
      <c r="B313"/>
    </row>
    <row r="314" spans="2:2" x14ac:dyDescent="0.2">
      <c r="B314"/>
    </row>
    <row r="315" spans="2:2" x14ac:dyDescent="0.2">
      <c r="B315"/>
    </row>
    <row r="316" spans="2:2" x14ac:dyDescent="0.2">
      <c r="B316"/>
    </row>
    <row r="317" spans="2:2" x14ac:dyDescent="0.2">
      <c r="B317"/>
    </row>
    <row r="318" spans="2:2" x14ac:dyDescent="0.2">
      <c r="B318"/>
    </row>
    <row r="319" spans="2:2" x14ac:dyDescent="0.2">
      <c r="B319"/>
    </row>
    <row r="320" spans="2:2" x14ac:dyDescent="0.2">
      <c r="B320"/>
    </row>
    <row r="321" spans="2:2" x14ac:dyDescent="0.2">
      <c r="B321"/>
    </row>
    <row r="322" spans="2:2" x14ac:dyDescent="0.2">
      <c r="B322"/>
    </row>
    <row r="323" spans="2:2" x14ac:dyDescent="0.2">
      <c r="B323"/>
    </row>
    <row r="324" spans="2:2" x14ac:dyDescent="0.2">
      <c r="B324"/>
    </row>
    <row r="325" spans="2:2" x14ac:dyDescent="0.2">
      <c r="B325"/>
    </row>
    <row r="326" spans="2:2" x14ac:dyDescent="0.2">
      <c r="B326"/>
    </row>
    <row r="327" spans="2:2" x14ac:dyDescent="0.2">
      <c r="B327"/>
    </row>
    <row r="328" spans="2:2" x14ac:dyDescent="0.2">
      <c r="B328"/>
    </row>
    <row r="329" spans="2:2" x14ac:dyDescent="0.2">
      <c r="B329"/>
    </row>
    <row r="330" spans="2:2" x14ac:dyDescent="0.2">
      <c r="B330"/>
    </row>
    <row r="331" spans="2:2" x14ac:dyDescent="0.2">
      <c r="B331"/>
    </row>
    <row r="332" spans="2:2" x14ac:dyDescent="0.2">
      <c r="B332"/>
    </row>
    <row r="333" spans="2:2" x14ac:dyDescent="0.2">
      <c r="B333"/>
    </row>
    <row r="334" spans="2:2" x14ac:dyDescent="0.2">
      <c r="B334"/>
    </row>
    <row r="335" spans="2:2" x14ac:dyDescent="0.2">
      <c r="B335"/>
    </row>
    <row r="336" spans="2:2" x14ac:dyDescent="0.2">
      <c r="B336"/>
    </row>
    <row r="337" spans="2:2" x14ac:dyDescent="0.2">
      <c r="B337"/>
    </row>
    <row r="338" spans="2:2" x14ac:dyDescent="0.2">
      <c r="B338"/>
    </row>
    <row r="339" spans="2:2" x14ac:dyDescent="0.2">
      <c r="B339"/>
    </row>
    <row r="340" spans="2:2" x14ac:dyDescent="0.2">
      <c r="B340"/>
    </row>
    <row r="341" spans="2:2" x14ac:dyDescent="0.2">
      <c r="B341"/>
    </row>
    <row r="342" spans="2:2" x14ac:dyDescent="0.2">
      <c r="B342"/>
    </row>
    <row r="343" spans="2:2" x14ac:dyDescent="0.2">
      <c r="B343"/>
    </row>
    <row r="344" spans="2:2" x14ac:dyDescent="0.2">
      <c r="B344"/>
    </row>
    <row r="345" spans="2:2" x14ac:dyDescent="0.2">
      <c r="B345"/>
    </row>
    <row r="346" spans="2:2" x14ac:dyDescent="0.2">
      <c r="B346"/>
    </row>
    <row r="347" spans="2:2" x14ac:dyDescent="0.2">
      <c r="B347"/>
    </row>
    <row r="348" spans="2:2" x14ac:dyDescent="0.2">
      <c r="B348"/>
    </row>
    <row r="349" spans="2:2" x14ac:dyDescent="0.2">
      <c r="B349"/>
    </row>
    <row r="350" spans="2:2" x14ac:dyDescent="0.2">
      <c r="B350"/>
    </row>
    <row r="351" spans="2:2" x14ac:dyDescent="0.2">
      <c r="B351"/>
    </row>
    <row r="352" spans="2:2" x14ac:dyDescent="0.2">
      <c r="B352"/>
    </row>
    <row r="353" spans="2:2" x14ac:dyDescent="0.2">
      <c r="B353"/>
    </row>
    <row r="354" spans="2:2" x14ac:dyDescent="0.2">
      <c r="B354"/>
    </row>
    <row r="355" spans="2:2" x14ac:dyDescent="0.2">
      <c r="B355"/>
    </row>
    <row r="356" spans="2:2" x14ac:dyDescent="0.2">
      <c r="B356"/>
    </row>
    <row r="357" spans="2:2" x14ac:dyDescent="0.2">
      <c r="B357"/>
    </row>
    <row r="358" spans="2:2" x14ac:dyDescent="0.2">
      <c r="B358"/>
    </row>
    <row r="359" spans="2:2" x14ac:dyDescent="0.2">
      <c r="B359"/>
    </row>
    <row r="360" spans="2:2" x14ac:dyDescent="0.2">
      <c r="B360"/>
    </row>
    <row r="361" spans="2:2" x14ac:dyDescent="0.2">
      <c r="B361"/>
    </row>
    <row r="362" spans="2:2" x14ac:dyDescent="0.2">
      <c r="B362"/>
    </row>
    <row r="363" spans="2:2" x14ac:dyDescent="0.2">
      <c r="B363"/>
    </row>
    <row r="364" spans="2:2" x14ac:dyDescent="0.2">
      <c r="B364"/>
    </row>
    <row r="365" spans="2:2" x14ac:dyDescent="0.2">
      <c r="B365"/>
    </row>
    <row r="366" spans="2:2" x14ac:dyDescent="0.2">
      <c r="B366"/>
    </row>
    <row r="367" spans="2:2" x14ac:dyDescent="0.2">
      <c r="B367"/>
    </row>
    <row r="368" spans="2:2" x14ac:dyDescent="0.2">
      <c r="B368"/>
    </row>
    <row r="369" spans="2:2" x14ac:dyDescent="0.2">
      <c r="B369"/>
    </row>
    <row r="370" spans="2:2" x14ac:dyDescent="0.2">
      <c r="B370"/>
    </row>
    <row r="371" spans="2:2" x14ac:dyDescent="0.2">
      <c r="B371"/>
    </row>
    <row r="372" spans="2:2" x14ac:dyDescent="0.2">
      <c r="B372"/>
    </row>
    <row r="373" spans="2:2" x14ac:dyDescent="0.2">
      <c r="B373"/>
    </row>
    <row r="374" spans="2:2" x14ac:dyDescent="0.2">
      <c r="B374"/>
    </row>
    <row r="375" spans="2:2" x14ac:dyDescent="0.2">
      <c r="B375"/>
    </row>
    <row r="376" spans="2:2" x14ac:dyDescent="0.2">
      <c r="B376"/>
    </row>
    <row r="377" spans="2:2" x14ac:dyDescent="0.2">
      <c r="B377"/>
    </row>
    <row r="378" spans="2:2" x14ac:dyDescent="0.2">
      <c r="B378"/>
    </row>
    <row r="379" spans="2:2" x14ac:dyDescent="0.2">
      <c r="B379"/>
    </row>
    <row r="380" spans="2:2" x14ac:dyDescent="0.2">
      <c r="B380"/>
    </row>
    <row r="381" spans="2:2" x14ac:dyDescent="0.2">
      <c r="B381"/>
    </row>
    <row r="382" spans="2:2" x14ac:dyDescent="0.2">
      <c r="B382"/>
    </row>
    <row r="383" spans="2:2" x14ac:dyDescent="0.2">
      <c r="B383"/>
    </row>
    <row r="384" spans="2:2" x14ac:dyDescent="0.2">
      <c r="B384"/>
    </row>
    <row r="385" spans="2:2" x14ac:dyDescent="0.2">
      <c r="B385"/>
    </row>
    <row r="386" spans="2:2" x14ac:dyDescent="0.2">
      <c r="B386"/>
    </row>
    <row r="387" spans="2:2" x14ac:dyDescent="0.2">
      <c r="B387"/>
    </row>
    <row r="388" spans="2:2" x14ac:dyDescent="0.2">
      <c r="B388"/>
    </row>
    <row r="389" spans="2:2" x14ac:dyDescent="0.2">
      <c r="B389"/>
    </row>
    <row r="390" spans="2:2" x14ac:dyDescent="0.2">
      <c r="B390"/>
    </row>
    <row r="391" spans="2:2" x14ac:dyDescent="0.2">
      <c r="B391"/>
    </row>
    <row r="392" spans="2:2" x14ac:dyDescent="0.2">
      <c r="B392"/>
    </row>
    <row r="393" spans="2:2" x14ac:dyDescent="0.2">
      <c r="B393"/>
    </row>
    <row r="394" spans="2:2" x14ac:dyDescent="0.2">
      <c r="B394"/>
    </row>
    <row r="395" spans="2:2" x14ac:dyDescent="0.2">
      <c r="B395"/>
    </row>
    <row r="396" spans="2:2" x14ac:dyDescent="0.2">
      <c r="B396"/>
    </row>
    <row r="397" spans="2:2" x14ac:dyDescent="0.2">
      <c r="B397"/>
    </row>
    <row r="398" spans="2:2" x14ac:dyDescent="0.2">
      <c r="B398"/>
    </row>
    <row r="399" spans="2:2" x14ac:dyDescent="0.2">
      <c r="B399"/>
    </row>
    <row r="400" spans="2:2" x14ac:dyDescent="0.2">
      <c r="B400"/>
    </row>
    <row r="401" spans="2:2" x14ac:dyDescent="0.2">
      <c r="B401"/>
    </row>
    <row r="402" spans="2:2" x14ac:dyDescent="0.2">
      <c r="B402"/>
    </row>
    <row r="403" spans="2:2" x14ac:dyDescent="0.2">
      <c r="B403"/>
    </row>
    <row r="404" spans="2:2" x14ac:dyDescent="0.2">
      <c r="B404"/>
    </row>
    <row r="405" spans="2:2" x14ac:dyDescent="0.2">
      <c r="B405"/>
    </row>
    <row r="406" spans="2:2" x14ac:dyDescent="0.2">
      <c r="B406"/>
    </row>
    <row r="407" spans="2:2" x14ac:dyDescent="0.2">
      <c r="B407"/>
    </row>
    <row r="408" spans="2:2" x14ac:dyDescent="0.2">
      <c r="B408"/>
    </row>
    <row r="409" spans="2:2" x14ac:dyDescent="0.2">
      <c r="B409"/>
    </row>
    <row r="410" spans="2:2" x14ac:dyDescent="0.2">
      <c r="B410"/>
    </row>
    <row r="411" spans="2:2" x14ac:dyDescent="0.2">
      <c r="B411"/>
    </row>
    <row r="412" spans="2:2" x14ac:dyDescent="0.2">
      <c r="B412"/>
    </row>
    <row r="413" spans="2:2" x14ac:dyDescent="0.2">
      <c r="B413"/>
    </row>
    <row r="414" spans="2:2" x14ac:dyDescent="0.2">
      <c r="B414"/>
    </row>
    <row r="415" spans="2:2" x14ac:dyDescent="0.2">
      <c r="B415"/>
    </row>
    <row r="416" spans="2:2" x14ac:dyDescent="0.2">
      <c r="B416"/>
    </row>
    <row r="417" spans="2:2" x14ac:dyDescent="0.2">
      <c r="B417"/>
    </row>
    <row r="418" spans="2:2" x14ac:dyDescent="0.2">
      <c r="B418"/>
    </row>
    <row r="419" spans="2:2" x14ac:dyDescent="0.2">
      <c r="B419"/>
    </row>
    <row r="420" spans="2:2" x14ac:dyDescent="0.2">
      <c r="B420"/>
    </row>
    <row r="421" spans="2:2" x14ac:dyDescent="0.2">
      <c r="B421"/>
    </row>
    <row r="422" spans="2:2" x14ac:dyDescent="0.2">
      <c r="B422"/>
    </row>
    <row r="423" spans="2:2" x14ac:dyDescent="0.2">
      <c r="B423"/>
    </row>
    <row r="424" spans="2:2" x14ac:dyDescent="0.2">
      <c r="B424"/>
    </row>
    <row r="425" spans="2:2" x14ac:dyDescent="0.2">
      <c r="B425"/>
    </row>
    <row r="426" spans="2:2" x14ac:dyDescent="0.2">
      <c r="B426"/>
    </row>
    <row r="427" spans="2:2" x14ac:dyDescent="0.2">
      <c r="B427"/>
    </row>
    <row r="428" spans="2:2" x14ac:dyDescent="0.2">
      <c r="B428"/>
    </row>
    <row r="429" spans="2:2" x14ac:dyDescent="0.2">
      <c r="B429"/>
    </row>
    <row r="430" spans="2:2" x14ac:dyDescent="0.2">
      <c r="B430"/>
    </row>
    <row r="431" spans="2:2" x14ac:dyDescent="0.2">
      <c r="B431"/>
    </row>
    <row r="432" spans="2:2" x14ac:dyDescent="0.2">
      <c r="B432"/>
    </row>
    <row r="433" spans="2:2" x14ac:dyDescent="0.2">
      <c r="B433"/>
    </row>
    <row r="434" spans="2:2" x14ac:dyDescent="0.2">
      <c r="B434"/>
    </row>
    <row r="435" spans="2:2" x14ac:dyDescent="0.2">
      <c r="B435"/>
    </row>
    <row r="436" spans="2:2" x14ac:dyDescent="0.2">
      <c r="B436"/>
    </row>
    <row r="437" spans="2:2" x14ac:dyDescent="0.2">
      <c r="B437"/>
    </row>
    <row r="438" spans="2:2" x14ac:dyDescent="0.2">
      <c r="B438"/>
    </row>
    <row r="439" spans="2:2" x14ac:dyDescent="0.2">
      <c r="B439"/>
    </row>
    <row r="440" spans="2:2" x14ac:dyDescent="0.2">
      <c r="B440"/>
    </row>
    <row r="441" spans="2:2" x14ac:dyDescent="0.2">
      <c r="B441"/>
    </row>
    <row r="442" spans="2:2" x14ac:dyDescent="0.2">
      <c r="B442"/>
    </row>
    <row r="443" spans="2:2" x14ac:dyDescent="0.2">
      <c r="B443"/>
    </row>
    <row r="444" spans="2:2" x14ac:dyDescent="0.2">
      <c r="B444"/>
    </row>
    <row r="445" spans="2:2" x14ac:dyDescent="0.2">
      <c r="B445"/>
    </row>
    <row r="446" spans="2:2" x14ac:dyDescent="0.2">
      <c r="B446"/>
    </row>
    <row r="447" spans="2:2" x14ac:dyDescent="0.2">
      <c r="B447"/>
    </row>
    <row r="448" spans="2:2" x14ac:dyDescent="0.2">
      <c r="B448"/>
    </row>
    <row r="449" spans="2:2" x14ac:dyDescent="0.2">
      <c r="B449"/>
    </row>
    <row r="450" spans="2:2" x14ac:dyDescent="0.2">
      <c r="B450"/>
    </row>
    <row r="451" spans="2:2" x14ac:dyDescent="0.2">
      <c r="B451"/>
    </row>
    <row r="452" spans="2:2" x14ac:dyDescent="0.2">
      <c r="B452"/>
    </row>
    <row r="453" spans="2:2" x14ac:dyDescent="0.2">
      <c r="B453"/>
    </row>
    <row r="454" spans="2:2" x14ac:dyDescent="0.2">
      <c r="B454"/>
    </row>
    <row r="455" spans="2:2" x14ac:dyDescent="0.2">
      <c r="B455"/>
    </row>
    <row r="456" spans="2:2" x14ac:dyDescent="0.2">
      <c r="B456"/>
    </row>
    <row r="457" spans="2:2" x14ac:dyDescent="0.2">
      <c r="B457"/>
    </row>
    <row r="458" spans="2:2" x14ac:dyDescent="0.2">
      <c r="B458"/>
    </row>
    <row r="459" spans="2:2" x14ac:dyDescent="0.2">
      <c r="B459"/>
    </row>
    <row r="460" spans="2:2" x14ac:dyDescent="0.2">
      <c r="B460"/>
    </row>
    <row r="461" spans="2:2" x14ac:dyDescent="0.2">
      <c r="B461"/>
    </row>
    <row r="462" spans="2:2" x14ac:dyDescent="0.2">
      <c r="B462"/>
    </row>
    <row r="463" spans="2:2" x14ac:dyDescent="0.2">
      <c r="B463"/>
    </row>
    <row r="464" spans="2:2" x14ac:dyDescent="0.2">
      <c r="B464"/>
    </row>
    <row r="465" spans="2:2" x14ac:dyDescent="0.2">
      <c r="B465"/>
    </row>
    <row r="466" spans="2:2" x14ac:dyDescent="0.2">
      <c r="B466"/>
    </row>
    <row r="467" spans="2:2" x14ac:dyDescent="0.2">
      <c r="B467"/>
    </row>
    <row r="468" spans="2:2" x14ac:dyDescent="0.2">
      <c r="B468"/>
    </row>
    <row r="469" spans="2:2" x14ac:dyDescent="0.2">
      <c r="B469"/>
    </row>
    <row r="470" spans="2:2" x14ac:dyDescent="0.2">
      <c r="B470"/>
    </row>
    <row r="471" spans="2:2" x14ac:dyDescent="0.2">
      <c r="B471"/>
    </row>
    <row r="472" spans="2:2" x14ac:dyDescent="0.2">
      <c r="B472"/>
    </row>
    <row r="473" spans="2:2" x14ac:dyDescent="0.2">
      <c r="B473"/>
    </row>
    <row r="474" spans="2:2" x14ac:dyDescent="0.2">
      <c r="B474"/>
    </row>
    <row r="475" spans="2:2" x14ac:dyDescent="0.2">
      <c r="B475"/>
    </row>
    <row r="476" spans="2:2" x14ac:dyDescent="0.2">
      <c r="B476"/>
    </row>
    <row r="477" spans="2:2" x14ac:dyDescent="0.2">
      <c r="B477"/>
    </row>
    <row r="478" spans="2:2" x14ac:dyDescent="0.2">
      <c r="B478"/>
    </row>
    <row r="479" spans="2:2" x14ac:dyDescent="0.2">
      <c r="B479"/>
    </row>
    <row r="480" spans="2:2" x14ac:dyDescent="0.2">
      <c r="B480"/>
    </row>
    <row r="481" spans="2:2" x14ac:dyDescent="0.2">
      <c r="B481"/>
    </row>
    <row r="482" spans="2:2" x14ac:dyDescent="0.2">
      <c r="B482"/>
    </row>
    <row r="483" spans="2:2" x14ac:dyDescent="0.2">
      <c r="B483"/>
    </row>
    <row r="484" spans="2:2" x14ac:dyDescent="0.2">
      <c r="B484"/>
    </row>
    <row r="485" spans="2:2" x14ac:dyDescent="0.2">
      <c r="B485"/>
    </row>
    <row r="486" spans="2:2" x14ac:dyDescent="0.2">
      <c r="B486"/>
    </row>
    <row r="487" spans="2:2" x14ac:dyDescent="0.2">
      <c r="B487"/>
    </row>
    <row r="488" spans="2:2" x14ac:dyDescent="0.2">
      <c r="B488"/>
    </row>
    <row r="489" spans="2:2" x14ac:dyDescent="0.2">
      <c r="B489"/>
    </row>
    <row r="490" spans="2:2" x14ac:dyDescent="0.2">
      <c r="B490"/>
    </row>
    <row r="491" spans="2:2" x14ac:dyDescent="0.2">
      <c r="B491"/>
    </row>
    <row r="492" spans="2:2" x14ac:dyDescent="0.2">
      <c r="B492"/>
    </row>
    <row r="493" spans="2:2" x14ac:dyDescent="0.2">
      <c r="B493"/>
    </row>
    <row r="494" spans="2:2" x14ac:dyDescent="0.2">
      <c r="B494"/>
    </row>
    <row r="495" spans="2:2" x14ac:dyDescent="0.2">
      <c r="B495"/>
    </row>
    <row r="496" spans="2:2" x14ac:dyDescent="0.2">
      <c r="B496"/>
    </row>
    <row r="497" spans="2:2" x14ac:dyDescent="0.2">
      <c r="B497"/>
    </row>
    <row r="498" spans="2:2" x14ac:dyDescent="0.2">
      <c r="B498"/>
    </row>
    <row r="499" spans="2:2" x14ac:dyDescent="0.2">
      <c r="B499"/>
    </row>
    <row r="500" spans="2:2" x14ac:dyDescent="0.2">
      <c r="B500"/>
    </row>
    <row r="501" spans="2:2" x14ac:dyDescent="0.2">
      <c r="B501"/>
    </row>
    <row r="502" spans="2:2" x14ac:dyDescent="0.2">
      <c r="B502"/>
    </row>
    <row r="503" spans="2:2" x14ac:dyDescent="0.2">
      <c r="B503"/>
    </row>
    <row r="504" spans="2:2" x14ac:dyDescent="0.2">
      <c r="B504"/>
    </row>
    <row r="505" spans="2:2" x14ac:dyDescent="0.2">
      <c r="B505"/>
    </row>
    <row r="506" spans="2:2" x14ac:dyDescent="0.2">
      <c r="B506"/>
    </row>
    <row r="507" spans="2:2" x14ac:dyDescent="0.2">
      <c r="B507"/>
    </row>
    <row r="508" spans="2:2" x14ac:dyDescent="0.2">
      <c r="B508"/>
    </row>
    <row r="509" spans="2:2" x14ac:dyDescent="0.2">
      <c r="B509"/>
    </row>
    <row r="510" spans="2:2" x14ac:dyDescent="0.2">
      <c r="B510"/>
    </row>
    <row r="511" spans="2:2" x14ac:dyDescent="0.2">
      <c r="B511"/>
    </row>
    <row r="512" spans="2:2" x14ac:dyDescent="0.2">
      <c r="B512"/>
    </row>
    <row r="513" spans="2:2" x14ac:dyDescent="0.2">
      <c r="B513"/>
    </row>
    <row r="514" spans="2:2" x14ac:dyDescent="0.2">
      <c r="B514"/>
    </row>
    <row r="515" spans="2:2" x14ac:dyDescent="0.2">
      <c r="B515"/>
    </row>
    <row r="516" spans="2:2" x14ac:dyDescent="0.2">
      <c r="B516"/>
    </row>
    <row r="517" spans="2:2" x14ac:dyDescent="0.2">
      <c r="B517"/>
    </row>
    <row r="518" spans="2:2" x14ac:dyDescent="0.2">
      <c r="B518"/>
    </row>
    <row r="519" spans="2:2" x14ac:dyDescent="0.2">
      <c r="B519"/>
    </row>
    <row r="520" spans="2:2" x14ac:dyDescent="0.2">
      <c r="B520"/>
    </row>
    <row r="521" spans="2:2" x14ac:dyDescent="0.2">
      <c r="B521"/>
    </row>
    <row r="522" spans="2:2" x14ac:dyDescent="0.2">
      <c r="B522"/>
    </row>
    <row r="523" spans="2:2" x14ac:dyDescent="0.2">
      <c r="B523"/>
    </row>
    <row r="524" spans="2:2" x14ac:dyDescent="0.2">
      <c r="B524"/>
    </row>
    <row r="525" spans="2:2" x14ac:dyDescent="0.2">
      <c r="B525"/>
    </row>
    <row r="526" spans="2:2" x14ac:dyDescent="0.2">
      <c r="B526"/>
    </row>
    <row r="527" spans="2:2" x14ac:dyDescent="0.2">
      <c r="B527"/>
    </row>
    <row r="528" spans="2:2" x14ac:dyDescent="0.2">
      <c r="B528"/>
    </row>
    <row r="529" spans="2:2" x14ac:dyDescent="0.2">
      <c r="B529"/>
    </row>
    <row r="530" spans="2:2" x14ac:dyDescent="0.2">
      <c r="B530"/>
    </row>
    <row r="531" spans="2:2" x14ac:dyDescent="0.2">
      <c r="B531"/>
    </row>
    <row r="532" spans="2:2" x14ac:dyDescent="0.2">
      <c r="B532"/>
    </row>
    <row r="533" spans="2:2" x14ac:dyDescent="0.2">
      <c r="B533"/>
    </row>
    <row r="534" spans="2:2" x14ac:dyDescent="0.2">
      <c r="B534"/>
    </row>
    <row r="535" spans="2:2" x14ac:dyDescent="0.2">
      <c r="B535"/>
    </row>
    <row r="536" spans="2:2" x14ac:dyDescent="0.2">
      <c r="B536"/>
    </row>
    <row r="537" spans="2:2" x14ac:dyDescent="0.2">
      <c r="B537"/>
    </row>
    <row r="538" spans="2:2" x14ac:dyDescent="0.2">
      <c r="B538"/>
    </row>
    <row r="539" spans="2:2" x14ac:dyDescent="0.2">
      <c r="B539"/>
    </row>
    <row r="540" spans="2:2" x14ac:dyDescent="0.2">
      <c r="B540"/>
    </row>
    <row r="541" spans="2:2" x14ac:dyDescent="0.2">
      <c r="B541"/>
    </row>
    <row r="542" spans="2:2" x14ac:dyDescent="0.2">
      <c r="B542"/>
    </row>
    <row r="543" spans="2:2" x14ac:dyDescent="0.2">
      <c r="B543"/>
    </row>
    <row r="544" spans="2:2" x14ac:dyDescent="0.2">
      <c r="B544"/>
    </row>
    <row r="545" spans="2:2" x14ac:dyDescent="0.2">
      <c r="B545"/>
    </row>
    <row r="546" spans="2:2" x14ac:dyDescent="0.2">
      <c r="B546"/>
    </row>
    <row r="547" spans="2:2" x14ac:dyDescent="0.2">
      <c r="B547"/>
    </row>
    <row r="548" spans="2:2" x14ac:dyDescent="0.2">
      <c r="B548"/>
    </row>
    <row r="549" spans="2:2" x14ac:dyDescent="0.2">
      <c r="B549"/>
    </row>
    <row r="550" spans="2:2" x14ac:dyDescent="0.2">
      <c r="B550"/>
    </row>
    <row r="551" spans="2:2" x14ac:dyDescent="0.2">
      <c r="B551"/>
    </row>
    <row r="552" spans="2:2" x14ac:dyDescent="0.2">
      <c r="B552"/>
    </row>
    <row r="553" spans="2:2" x14ac:dyDescent="0.2">
      <c r="B553"/>
    </row>
    <row r="554" spans="2:2" x14ac:dyDescent="0.2">
      <c r="B554"/>
    </row>
    <row r="555" spans="2:2" x14ac:dyDescent="0.2">
      <c r="B555"/>
    </row>
    <row r="556" spans="2:2" x14ac:dyDescent="0.2">
      <c r="B556"/>
    </row>
    <row r="557" spans="2:2" x14ac:dyDescent="0.2">
      <c r="B557"/>
    </row>
    <row r="558" spans="2:2" x14ac:dyDescent="0.2">
      <c r="B558"/>
    </row>
    <row r="559" spans="2:2" x14ac:dyDescent="0.2">
      <c r="B559"/>
    </row>
    <row r="560" spans="2:2" x14ac:dyDescent="0.2">
      <c r="B560"/>
    </row>
    <row r="561" spans="2:2" x14ac:dyDescent="0.2">
      <c r="B561"/>
    </row>
  </sheetData>
  <mergeCells count="26">
    <mergeCell ref="A42:B42"/>
    <mergeCell ref="D42:M42"/>
    <mergeCell ref="A1:M1"/>
    <mergeCell ref="A2:M2"/>
    <mergeCell ref="A3:M3"/>
    <mergeCell ref="A4:M4"/>
    <mergeCell ref="J8:K8"/>
    <mergeCell ref="G8:G10"/>
    <mergeCell ref="A8:A10"/>
    <mergeCell ref="B8:B10"/>
    <mergeCell ref="C8:C10"/>
    <mergeCell ref="H8:I8"/>
    <mergeCell ref="F8:F10"/>
    <mergeCell ref="E8:E10"/>
    <mergeCell ref="L5:M5"/>
    <mergeCell ref="L8:M8"/>
    <mergeCell ref="D8:D10"/>
    <mergeCell ref="J5:K5"/>
    <mergeCell ref="H5:I5"/>
    <mergeCell ref="A5:A7"/>
    <mergeCell ref="B5:B7"/>
    <mergeCell ref="C5:C7"/>
    <mergeCell ref="F5:F7"/>
    <mergeCell ref="G5:G7"/>
    <mergeCell ref="D5:D7"/>
    <mergeCell ref="E5:E7"/>
  </mergeCells>
  <pageMargins left="0.19685039370078741" right="0" top="0" bottom="0" header="0" footer="0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septembrie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cp:lastPrinted>2019-12-05T08:11:25Z</cp:lastPrinted>
  <dcterms:created xsi:type="dcterms:W3CDTF">2018-10-08T10:07:46Z</dcterms:created>
  <dcterms:modified xsi:type="dcterms:W3CDTF">2020-02-21T06:18:07Z</dcterms:modified>
  <cp:category/>
</cp:coreProperties>
</file>