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9.Septembrie 2022\"/>
    </mc:Choice>
  </mc:AlternateContent>
  <xr:revisionPtr revIDLastSave="0" documentId="13_ncr:1_{17F96E9D-E1BC-43AD-AABE-271A47A15DCC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4" i="2" l="1"/>
  <c r="G34" i="2"/>
  <c r="G33" i="2"/>
  <c r="F33" i="2"/>
  <c r="F32" i="2" l="1"/>
  <c r="F27" i="2" l="1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G27" i="2"/>
  <c r="F29" i="2"/>
  <c r="G29" i="2"/>
  <c r="F30" i="2"/>
  <c r="G30" i="2"/>
  <c r="F31" i="2"/>
  <c r="G31" i="2"/>
  <c r="G32" i="2"/>
  <c r="F35" i="2"/>
  <c r="G35" i="2"/>
  <c r="F36" i="2"/>
  <c r="G36" i="2"/>
  <c r="F37" i="2"/>
  <c r="G37" i="2"/>
  <c r="F38" i="2"/>
  <c r="G38" i="2"/>
  <c r="F39" i="2"/>
  <c r="G39" i="2"/>
  <c r="F40" i="2"/>
  <c r="G40" i="2"/>
  <c r="F11" i="2" l="1"/>
  <c r="G11" i="2" l="1"/>
</calcChain>
</file>

<file path=xl/sharedStrings.xml><?xml version="1.0" encoding="utf-8"?>
<sst xmlns="http://schemas.openxmlformats.org/spreadsheetml/2006/main" count="43" uniqueCount="27">
  <si>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</si>
  <si>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</si>
  <si>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</si>
  <si>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</si>
  <si>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</si>
  <si>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</si>
  <si>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</si>
  <si>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</si>
  <si>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</si>
  <si>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</si>
  <si>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</si>
  <si>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</si>
  <si>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</si>
  <si>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</si>
  <si>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</si>
  <si>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</si>
  <si>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</si>
  <si>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</si>
  <si>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</si>
  <si>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</si>
  <si>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>Dezechilibru zilnic UR (CC/PET/NC)</t>
  </si>
  <si>
    <t>NU daily imbalance (CC/PET/NC)</t>
  </si>
  <si>
    <t>luna SEPTEMBRIE 2022</t>
  </si>
  <si>
    <t>SEPTEMBER 2022</t>
  </si>
  <si>
    <t>OTS a vândut gaze de echilibrare  TSO sold balancing gases                                   OTS a cumpărat gaze de echilibrare                                       OTS bought balancing gases</t>
  </si>
  <si>
    <t xml:space="preserve">OTS a vândut gaze de echilibrare  TSO sold balancing gases               </t>
  </si>
  <si>
    <t>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</si>
</sst>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14" fontId="7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90" zoomScaleNormal="90" workbookViewId="0">
      <pane ySplit="10" topLeftCell="A37" activePane="bottomLeft" state="frozen"/>
      <selection pane="bottomLeft" activeCell="C41" sqref="C41"/>
    </sheetView>
  </sheetViews>
  <sheetFormatPr defaultColWidth="9.44140625" defaultRowHeight="15" x14ac:dyDescent="0.25"/>
  <cols>
    <col min="1" max="1" width="14" style="2" customWidth="1"/>
    <col min="2" max="2" width="31.5546875" style="1" customWidth="1"/>
    <col min="3" max="3" width="23" style="8" customWidth="1"/>
    <col min="4" max="5" width="15.5546875" style="2" customWidth="1"/>
    <col min="6" max="7" width="21.5546875" style="2" customWidth="1"/>
    <col min="8" max="9" width="14.5546875" style="1" customWidth="1"/>
    <col min="10" max="16384" width="9.44140625" style="2"/>
  </cols>
  <sheetData>
    <row r="1" spans="1:9" ht="19.2" x14ac:dyDescent="0.25">
      <c r="A1" s="37" t="s">
        <v>6</v>
      </c>
      <c r="B1" s="37"/>
      <c r="C1" s="37"/>
      <c r="D1" s="37"/>
      <c r="E1" s="37"/>
      <c r="F1" s="37"/>
      <c r="G1" s="37"/>
    </row>
    <row r="2" spans="1:9" ht="19.2" x14ac:dyDescent="0.25">
      <c r="A2" s="37" t="s">
        <v>22</v>
      </c>
      <c r="B2" s="37"/>
      <c r="C2" s="37"/>
      <c r="D2" s="37"/>
      <c r="E2" s="37"/>
      <c r="F2" s="37"/>
      <c r="G2" s="37"/>
    </row>
    <row r="3" spans="1:9" ht="19.2" x14ac:dyDescent="0.25">
      <c r="A3" s="37" t="s">
        <v>7</v>
      </c>
      <c r="B3" s="37"/>
      <c r="C3" s="37"/>
      <c r="D3" s="37"/>
      <c r="E3" s="37"/>
      <c r="F3" s="37"/>
      <c r="G3" s="37"/>
    </row>
    <row r="4" spans="1:9" ht="19.8" thickBot="1" x14ac:dyDescent="0.3">
      <c r="A4" s="38" t="s">
        <v>23</v>
      </c>
      <c r="B4" s="38"/>
      <c r="C4" s="38"/>
      <c r="D4" s="38"/>
      <c r="E4" s="38"/>
      <c r="F4" s="39"/>
      <c r="G4" s="39"/>
    </row>
    <row r="5" spans="1:9" ht="16.8" x14ac:dyDescent="0.25">
      <c r="A5" s="27" t="s">
        <v>0</v>
      </c>
      <c r="B5" s="30" t="s">
        <v>16</v>
      </c>
      <c r="C5" s="19" t="s">
        <v>15</v>
      </c>
      <c r="D5" s="19" t="s">
        <v>13</v>
      </c>
      <c r="E5" s="22" t="s">
        <v>12</v>
      </c>
      <c r="F5" s="33" t="s">
        <v>20</v>
      </c>
      <c r="G5" s="34"/>
      <c r="H5" s="2"/>
      <c r="I5" s="2"/>
    </row>
    <row r="6" spans="1:9" ht="30" x14ac:dyDescent="0.25">
      <c r="A6" s="28"/>
      <c r="B6" s="31"/>
      <c r="C6" s="20"/>
      <c r="D6" s="20"/>
      <c r="E6" s="23"/>
      <c r="F6" s="3" t="s">
        <v>8</v>
      </c>
      <c r="G6" s="4" t="s">
        <v>9</v>
      </c>
      <c r="H6" s="2"/>
      <c r="I6" s="2"/>
    </row>
    <row r="7" spans="1:9" ht="27" customHeight="1" thickBot="1" x14ac:dyDescent="0.3">
      <c r="A7" s="29"/>
      <c r="B7" s="32"/>
      <c r="C7" s="21"/>
      <c r="D7" s="21"/>
      <c r="E7" s="24"/>
      <c r="F7" s="5" t="s">
        <v>1</v>
      </c>
      <c r="G7" s="6" t="s">
        <v>2</v>
      </c>
      <c r="H7" s="2"/>
      <c r="I7" s="2"/>
    </row>
    <row r="8" spans="1:9" ht="16.8" x14ac:dyDescent="0.25">
      <c r="A8" s="27" t="s">
        <v>3</v>
      </c>
      <c r="B8" s="30" t="s">
        <v>17</v>
      </c>
      <c r="C8" s="19" t="s">
        <v>14</v>
      </c>
      <c r="D8" s="19"/>
      <c r="E8" s="22"/>
      <c r="F8" s="33" t="s">
        <v>21</v>
      </c>
      <c r="G8" s="34"/>
      <c r="H8" s="2"/>
      <c r="I8" s="2"/>
    </row>
    <row r="9" spans="1:9" ht="30" x14ac:dyDescent="0.25">
      <c r="A9" s="28"/>
      <c r="B9" s="31"/>
      <c r="C9" s="20"/>
      <c r="D9" s="20"/>
      <c r="E9" s="23"/>
      <c r="F9" s="3" t="s">
        <v>10</v>
      </c>
      <c r="G9" s="4" t="s">
        <v>11</v>
      </c>
      <c r="H9" s="2"/>
      <c r="I9" s="2"/>
    </row>
    <row r="10" spans="1:9" ht="15.6" thickBot="1" x14ac:dyDescent="0.3">
      <c r="A10" s="29"/>
      <c r="B10" s="32"/>
      <c r="C10" s="21"/>
      <c r="D10" s="21"/>
      <c r="E10" s="24"/>
      <c r="F10" s="5" t="s">
        <v>4</v>
      </c>
      <c r="G10" s="6" t="s">
        <v>5</v>
      </c>
      <c r="H10" s="2"/>
      <c r="I10" s="2"/>
    </row>
    <row r="11" spans="1:9" ht="60" customHeight="1" x14ac:dyDescent="0.25">
      <c r="A11" s="9">
        <v>44805</v>
      </c>
      <c r="B11" s="12" t="s">
        <v>24</v>
      </c>
      <c r="C11" s="10">
        <v>1006.08</v>
      </c>
      <c r="D11" s="7">
        <v>1044</v>
      </c>
      <c r="E11" s="7">
        <v>1003</v>
      </c>
      <c r="F11" s="7">
        <f>IF(D11&lt;&gt;0,MIN(D11,C11*0.9),C11*0.9)</f>
        <v>905.47200000000009</v>
      </c>
      <c r="G11" s="7">
        <f>IF(E11&lt;&gt;0,MAX(E11,C11*1.1),C11*1.1)</f>
        <v>1106.6880000000001</v>
      </c>
      <c r="H11" s="2"/>
      <c r="I11" s="2"/>
    </row>
    <row r="12" spans="1:9" ht="31.95" customHeight="1" x14ac:dyDescent="0.25">
      <c r="A12" s="9">
        <v>44806</v>
      </c>
      <c r="B12" s="13"/>
      <c r="C12" s="10">
        <v>901.94</v>
      </c>
      <c r="D12" s="7"/>
      <c r="E12" s="7"/>
      <c r="F12" s="7">
        <f t="shared" ref="F12:F40" si="0">IF(D12&lt;&gt;0,MIN(D12,C12*0.9),C12*0.9)</f>
        <v>811.74600000000009</v>
      </c>
      <c r="G12" s="7">
        <f t="shared" ref="G12:G40" si="1">IF(E12&lt;&gt;0,MAX(E12,C12*1.1),C12*1.1)</f>
        <v>992.13400000000013</v>
      </c>
      <c r="H12" s="2"/>
      <c r="I12" s="2"/>
    </row>
    <row r="13" spans="1:9" ht="31.95" customHeight="1" x14ac:dyDescent="0.25">
      <c r="A13" s="9">
        <v>44807</v>
      </c>
      <c r="B13" s="14" t="s">
        <v>25</v>
      </c>
      <c r="C13" s="10">
        <v>904.55</v>
      </c>
      <c r="D13" s="7">
        <v>919</v>
      </c>
      <c r="E13" s="7"/>
      <c r="F13" s="7">
        <f t="shared" si="0"/>
        <v>814.09500000000003</v>
      </c>
      <c r="G13" s="7">
        <f t="shared" si="1"/>
        <v>995.005</v>
      </c>
      <c r="H13" s="2"/>
      <c r="I13" s="2"/>
    </row>
    <row r="14" spans="1:9" ht="32.1" customHeight="1" x14ac:dyDescent="0.25">
      <c r="A14" s="9">
        <v>44808</v>
      </c>
      <c r="B14" s="13"/>
      <c r="C14" s="10">
        <v>902.74</v>
      </c>
      <c r="D14" s="7"/>
      <c r="E14" s="7"/>
      <c r="F14" s="7">
        <f t="shared" si="0"/>
        <v>812.46600000000001</v>
      </c>
      <c r="G14" s="7">
        <f t="shared" si="1"/>
        <v>993.01400000000012</v>
      </c>
      <c r="H14" s="2"/>
      <c r="I14" s="2"/>
    </row>
    <row r="15" spans="1:9" ht="31.95" customHeight="1" x14ac:dyDescent="0.25">
      <c r="A15" s="9">
        <v>44809</v>
      </c>
      <c r="B15" s="14" t="s">
        <v>25</v>
      </c>
      <c r="C15" s="10">
        <v>976.28</v>
      </c>
      <c r="D15" s="7">
        <v>920</v>
      </c>
      <c r="E15" s="7"/>
      <c r="F15" s="7">
        <f t="shared" si="0"/>
        <v>878.65200000000004</v>
      </c>
      <c r="G15" s="7">
        <f t="shared" si="1"/>
        <v>1073.9080000000001</v>
      </c>
      <c r="H15" s="2"/>
      <c r="I15" s="2"/>
    </row>
    <row r="16" spans="1:9" ht="31.95" customHeight="1" x14ac:dyDescent="0.25">
      <c r="A16" s="9">
        <v>44810</v>
      </c>
      <c r="B16" s="14" t="s">
        <v>25</v>
      </c>
      <c r="C16" s="10">
        <v>986.02</v>
      </c>
      <c r="D16" s="7">
        <v>995</v>
      </c>
      <c r="E16" s="7"/>
      <c r="F16" s="7">
        <f t="shared" si="0"/>
        <v>887.41800000000001</v>
      </c>
      <c r="G16" s="7">
        <f t="shared" si="1"/>
        <v>1084.6220000000001</v>
      </c>
      <c r="H16" s="2"/>
      <c r="I16" s="2"/>
    </row>
    <row r="17" spans="1:9" ht="31.95" customHeight="1" x14ac:dyDescent="0.25">
      <c r="A17" s="9">
        <v>44811</v>
      </c>
      <c r="B17" s="11"/>
      <c r="C17" s="10">
        <v>974.14</v>
      </c>
      <c r="D17" s="7"/>
      <c r="E17" s="7"/>
      <c r="F17" s="7">
        <f t="shared" si="0"/>
        <v>876.726</v>
      </c>
      <c r="G17" s="7">
        <f t="shared" si="1"/>
        <v>1071.5540000000001</v>
      </c>
      <c r="H17" s="2"/>
      <c r="I17" s="2"/>
    </row>
    <row r="18" spans="1:9" ht="31.95" customHeight="1" x14ac:dyDescent="0.25">
      <c r="A18" s="9">
        <v>44812</v>
      </c>
      <c r="B18" s="14" t="s">
        <v>25</v>
      </c>
      <c r="C18" s="10">
        <v>898.64</v>
      </c>
      <c r="D18" s="7">
        <v>993</v>
      </c>
      <c r="E18" s="7"/>
      <c r="F18" s="7">
        <f t="shared" si="0"/>
        <v>808.77599999999995</v>
      </c>
      <c r="G18" s="7">
        <f t="shared" si="1"/>
        <v>988.50400000000002</v>
      </c>
      <c r="H18" s="2"/>
      <c r="I18" s="2"/>
    </row>
    <row r="19" spans="1:9" ht="31.95" customHeight="1" x14ac:dyDescent="0.25">
      <c r="A19" s="9">
        <v>44813</v>
      </c>
      <c r="B19" s="11"/>
      <c r="C19" s="10">
        <v>890.83</v>
      </c>
      <c r="D19" s="7"/>
      <c r="E19" s="7"/>
      <c r="F19" s="7">
        <f t="shared" si="0"/>
        <v>801.74700000000007</v>
      </c>
      <c r="G19" s="7">
        <f t="shared" si="1"/>
        <v>979.91300000000012</v>
      </c>
      <c r="H19" s="2"/>
      <c r="I19" s="2"/>
    </row>
    <row r="20" spans="1:9" ht="31.95" customHeight="1" x14ac:dyDescent="0.25">
      <c r="A20" s="9">
        <v>44814</v>
      </c>
      <c r="B20" s="14" t="s">
        <v>25</v>
      </c>
      <c r="C20" s="15">
        <v>893.66</v>
      </c>
      <c r="D20" s="7">
        <v>895</v>
      </c>
      <c r="E20" s="7"/>
      <c r="F20" s="7">
        <f t="shared" si="0"/>
        <v>804.29399999999998</v>
      </c>
      <c r="G20" s="7">
        <f t="shared" si="1"/>
        <v>983.02600000000007</v>
      </c>
      <c r="H20" s="2"/>
      <c r="I20" s="2"/>
    </row>
    <row r="21" spans="1:9" ht="31.95" customHeight="1" x14ac:dyDescent="0.25">
      <c r="A21" s="9">
        <v>44815</v>
      </c>
      <c r="B21" s="14" t="s">
        <v>25</v>
      </c>
      <c r="C21" s="10">
        <v>900.04</v>
      </c>
      <c r="D21" s="7">
        <v>890</v>
      </c>
      <c r="E21" s="7"/>
      <c r="F21" s="7">
        <f t="shared" si="0"/>
        <v>810.03599999999994</v>
      </c>
      <c r="G21" s="7">
        <f t="shared" si="1"/>
        <v>990.0440000000001</v>
      </c>
      <c r="H21" s="2"/>
      <c r="I21" s="2"/>
    </row>
    <row r="22" spans="1:9" ht="31.95" customHeight="1" x14ac:dyDescent="0.25">
      <c r="A22" s="9">
        <v>44816</v>
      </c>
      <c r="B22" s="11"/>
      <c r="C22" s="10">
        <v>887.19</v>
      </c>
      <c r="D22" s="7"/>
      <c r="E22" s="7"/>
      <c r="F22" s="7">
        <f t="shared" si="0"/>
        <v>798.47100000000012</v>
      </c>
      <c r="G22" s="7">
        <f t="shared" si="1"/>
        <v>975.90900000000011</v>
      </c>
      <c r="H22" s="2"/>
      <c r="I22" s="2"/>
    </row>
    <row r="23" spans="1:9" ht="31.95" customHeight="1" x14ac:dyDescent="0.25">
      <c r="A23" s="9">
        <v>44817</v>
      </c>
      <c r="B23" s="14" t="s">
        <v>25</v>
      </c>
      <c r="C23" s="10">
        <v>896.74</v>
      </c>
      <c r="D23" s="7">
        <v>904</v>
      </c>
      <c r="E23" s="7"/>
      <c r="F23" s="7">
        <f t="shared" si="0"/>
        <v>807.06600000000003</v>
      </c>
      <c r="G23" s="7">
        <f t="shared" si="1"/>
        <v>986.4140000000001</v>
      </c>
      <c r="H23" s="2"/>
      <c r="I23" s="2"/>
    </row>
    <row r="24" spans="1:9" ht="31.95" customHeight="1" x14ac:dyDescent="0.25">
      <c r="A24" s="9">
        <v>44818</v>
      </c>
      <c r="B24" s="14" t="s">
        <v>25</v>
      </c>
      <c r="C24" s="10">
        <v>914.1</v>
      </c>
      <c r="D24" s="7">
        <v>914</v>
      </c>
      <c r="E24" s="7"/>
      <c r="F24" s="7">
        <f t="shared" si="0"/>
        <v>822.69</v>
      </c>
      <c r="G24" s="7">
        <f t="shared" si="1"/>
        <v>1005.5100000000001</v>
      </c>
      <c r="H24" s="2"/>
      <c r="I24" s="2"/>
    </row>
    <row r="25" spans="1:9" ht="31.95" customHeight="1" x14ac:dyDescent="0.25">
      <c r="A25" s="9">
        <v>44819</v>
      </c>
      <c r="B25" s="14" t="s">
        <v>25</v>
      </c>
      <c r="C25" s="10">
        <v>939.08</v>
      </c>
      <c r="D25" s="7">
        <v>932</v>
      </c>
      <c r="E25" s="7"/>
      <c r="F25" s="7">
        <f t="shared" si="0"/>
        <v>845.17200000000003</v>
      </c>
      <c r="G25" s="7">
        <f t="shared" si="1"/>
        <v>1032.9880000000001</v>
      </c>
      <c r="H25" s="2"/>
      <c r="I25" s="2"/>
    </row>
    <row r="26" spans="1:9" ht="31.95" customHeight="1" x14ac:dyDescent="0.25">
      <c r="A26" s="9">
        <v>44820</v>
      </c>
      <c r="B26" s="11"/>
      <c r="C26" s="10">
        <v>871.84</v>
      </c>
      <c r="D26" s="7"/>
      <c r="E26" s="7"/>
      <c r="F26" s="7">
        <f t="shared" si="0"/>
        <v>784.65600000000006</v>
      </c>
      <c r="G26" s="7">
        <f t="shared" si="1"/>
        <v>959.02400000000011</v>
      </c>
      <c r="H26" s="2"/>
      <c r="I26" s="2"/>
    </row>
    <row r="27" spans="1:9" ht="31.95" customHeight="1" x14ac:dyDescent="0.25">
      <c r="A27" s="9">
        <v>44821</v>
      </c>
      <c r="B27" s="11"/>
      <c r="C27" s="10">
        <v>783.93</v>
      </c>
      <c r="D27" s="7"/>
      <c r="E27" s="7"/>
      <c r="F27" s="7">
        <f>IF(D27&lt;&gt;0,MIN(D27,C27*0.9),C27*0.9)</f>
        <v>705.53699999999992</v>
      </c>
      <c r="G27" s="7">
        <f t="shared" si="1"/>
        <v>862.32299999999998</v>
      </c>
      <c r="H27" s="2"/>
      <c r="I27" s="2"/>
    </row>
    <row r="28" spans="1:9" ht="31.95" customHeight="1" x14ac:dyDescent="0.25">
      <c r="A28" s="9">
        <v>44822</v>
      </c>
      <c r="B28" s="14" t="s">
        <v>25</v>
      </c>
      <c r="C28" s="15">
        <v>789.98</v>
      </c>
      <c r="D28" s="17">
        <v>799</v>
      </c>
      <c r="E28" s="7"/>
      <c r="F28" s="16">
        <v>710.98</v>
      </c>
      <c r="G28" s="16">
        <v>868.98</v>
      </c>
      <c r="H28" s="2"/>
      <c r="I28" s="2"/>
    </row>
    <row r="29" spans="1:9" ht="31.95" customHeight="1" x14ac:dyDescent="0.25">
      <c r="A29" s="9">
        <v>44823</v>
      </c>
      <c r="B29" s="14" t="s">
        <v>25</v>
      </c>
      <c r="C29" s="10">
        <v>802.88</v>
      </c>
      <c r="D29" s="7">
        <v>805</v>
      </c>
      <c r="E29" s="7"/>
      <c r="F29" s="7">
        <f t="shared" si="0"/>
        <v>722.59199999999998</v>
      </c>
      <c r="G29" s="7">
        <f t="shared" si="1"/>
        <v>883.16800000000012</v>
      </c>
      <c r="H29" s="2"/>
      <c r="I29" s="2"/>
    </row>
    <row r="30" spans="1:9" ht="31.95" customHeight="1" x14ac:dyDescent="0.25">
      <c r="A30" s="9">
        <v>44824</v>
      </c>
      <c r="B30" s="14" t="s">
        <v>25</v>
      </c>
      <c r="C30" s="10">
        <v>815.13</v>
      </c>
      <c r="D30" s="7">
        <v>818</v>
      </c>
      <c r="E30" s="7"/>
      <c r="F30" s="7">
        <f t="shared" si="0"/>
        <v>733.61699999999996</v>
      </c>
      <c r="G30" s="7">
        <f t="shared" si="1"/>
        <v>896.64300000000003</v>
      </c>
      <c r="H30" s="2"/>
      <c r="I30" s="2"/>
    </row>
    <row r="31" spans="1:9" ht="31.95" customHeight="1" x14ac:dyDescent="0.25">
      <c r="A31" s="9">
        <v>44825</v>
      </c>
      <c r="B31" s="14" t="s">
        <v>25</v>
      </c>
      <c r="C31" s="10">
        <v>893.45</v>
      </c>
      <c r="D31" s="7">
        <v>831</v>
      </c>
      <c r="E31" s="7"/>
      <c r="F31" s="7">
        <f t="shared" si="0"/>
        <v>804.10500000000002</v>
      </c>
      <c r="G31" s="7">
        <f t="shared" si="1"/>
        <v>982.79500000000007</v>
      </c>
      <c r="H31" s="2"/>
      <c r="I31" s="2"/>
    </row>
    <row r="32" spans="1:9" ht="31.95" customHeight="1" x14ac:dyDescent="0.25">
      <c r="A32" s="9">
        <v>44826</v>
      </c>
      <c r="B32" s="18" t="s">
        <v>26</v>
      </c>
      <c r="C32" s="10">
        <v>907.57</v>
      </c>
      <c r="D32" s="7"/>
      <c r="E32" s="7">
        <v>875</v>
      </c>
      <c r="F32" s="7">
        <f>IF(D32&lt;&gt;0,MIN(D32,C32*0.9),C32*0.9)</f>
        <v>816.8130000000001</v>
      </c>
      <c r="G32" s="7">
        <f t="shared" si="1"/>
        <v>998.32700000000011</v>
      </c>
      <c r="H32" s="2"/>
      <c r="I32" s="2"/>
    </row>
    <row r="33" spans="1:9" ht="31.95" customHeight="1" x14ac:dyDescent="0.25">
      <c r="A33" s="9">
        <v>44827</v>
      </c>
      <c r="B33" s="11"/>
      <c r="C33" s="10">
        <v>911.47</v>
      </c>
      <c r="D33" s="7"/>
      <c r="E33" s="7"/>
      <c r="F33" s="7">
        <f>IF(D33&lt;&gt;0,MIN(D33,C33*0.9),C33*0.9)</f>
        <v>820.32300000000009</v>
      </c>
      <c r="G33" s="7">
        <f t="shared" si="1"/>
        <v>1002.6170000000001</v>
      </c>
      <c r="H33" s="2"/>
      <c r="I33" s="2"/>
    </row>
    <row r="34" spans="1:9" ht="31.95" customHeight="1" x14ac:dyDescent="0.25">
      <c r="A34" s="9">
        <v>44828</v>
      </c>
      <c r="B34" s="18" t="s">
        <v>26</v>
      </c>
      <c r="C34" s="10">
        <v>897.04</v>
      </c>
      <c r="D34" s="7"/>
      <c r="E34" s="7">
        <v>893</v>
      </c>
      <c r="F34" s="7">
        <f>IF(D34&lt;&gt;0,MIN(D34,C34*0.9),C34*0.9)</f>
        <v>807.33600000000001</v>
      </c>
      <c r="G34" s="7">
        <f t="shared" si="1"/>
        <v>986.74400000000003</v>
      </c>
      <c r="H34" s="2"/>
      <c r="I34" s="2"/>
    </row>
    <row r="35" spans="1:9" ht="31.95" customHeight="1" x14ac:dyDescent="0.25">
      <c r="A35" s="9">
        <v>44829</v>
      </c>
      <c r="B35" s="18" t="s">
        <v>26</v>
      </c>
      <c r="C35" s="10">
        <v>870.12</v>
      </c>
      <c r="D35" s="7"/>
      <c r="E35" s="7">
        <v>879</v>
      </c>
      <c r="F35" s="7">
        <f t="shared" si="0"/>
        <v>783.10800000000006</v>
      </c>
      <c r="G35" s="7">
        <f t="shared" si="1"/>
        <v>957.13200000000006</v>
      </c>
      <c r="H35" s="2"/>
      <c r="I35" s="2"/>
    </row>
    <row r="36" spans="1:9" ht="31.95" customHeight="1" x14ac:dyDescent="0.25">
      <c r="A36" s="9">
        <v>44830</v>
      </c>
      <c r="B36" s="11"/>
      <c r="C36" s="10">
        <v>874.9</v>
      </c>
      <c r="D36" s="7"/>
      <c r="E36" s="7"/>
      <c r="F36" s="7">
        <f t="shared" si="0"/>
        <v>787.41</v>
      </c>
      <c r="G36" s="7">
        <f t="shared" si="1"/>
        <v>962.3900000000001</v>
      </c>
      <c r="H36" s="2"/>
      <c r="I36" s="2"/>
    </row>
    <row r="37" spans="1:9" ht="31.95" customHeight="1" x14ac:dyDescent="0.25">
      <c r="A37" s="9">
        <v>44831</v>
      </c>
      <c r="B37" s="14" t="s">
        <v>25</v>
      </c>
      <c r="C37" s="10">
        <v>908.46</v>
      </c>
      <c r="D37" s="7">
        <v>930.01</v>
      </c>
      <c r="E37" s="7"/>
      <c r="F37" s="7">
        <f t="shared" si="0"/>
        <v>817.61400000000003</v>
      </c>
      <c r="G37" s="7">
        <f t="shared" si="1"/>
        <v>999.30600000000015</v>
      </c>
      <c r="H37" s="2"/>
      <c r="I37" s="2"/>
    </row>
    <row r="38" spans="1:9" ht="31.95" customHeight="1" x14ac:dyDescent="0.25">
      <c r="A38" s="9">
        <v>44832</v>
      </c>
      <c r="B38" s="14" t="s">
        <v>25</v>
      </c>
      <c r="C38" s="10">
        <v>919.34</v>
      </c>
      <c r="D38" s="7">
        <v>926</v>
      </c>
      <c r="E38" s="7"/>
      <c r="F38" s="7">
        <f t="shared" si="0"/>
        <v>827.40600000000006</v>
      </c>
      <c r="G38" s="7">
        <f t="shared" si="1"/>
        <v>1011.2740000000001</v>
      </c>
      <c r="H38" s="2"/>
      <c r="I38" s="2"/>
    </row>
    <row r="39" spans="1:9" ht="31.95" customHeight="1" x14ac:dyDescent="0.25">
      <c r="A39" s="9">
        <v>44833</v>
      </c>
      <c r="B39" s="11"/>
      <c r="C39" s="10">
        <v>925.97</v>
      </c>
      <c r="D39" s="7"/>
      <c r="E39" s="7"/>
      <c r="F39" s="7">
        <f t="shared" si="0"/>
        <v>833.37300000000005</v>
      </c>
      <c r="G39" s="7">
        <f t="shared" si="1"/>
        <v>1018.5670000000001</v>
      </c>
      <c r="H39" s="2"/>
      <c r="I39" s="2"/>
    </row>
    <row r="40" spans="1:9" ht="31.95" customHeight="1" thickBot="1" x14ac:dyDescent="0.3">
      <c r="A40" s="9">
        <v>44834</v>
      </c>
      <c r="B40" s="11"/>
      <c r="C40" s="10">
        <v>875.73</v>
      </c>
      <c r="D40" s="7"/>
      <c r="E40" s="7"/>
      <c r="F40" s="7">
        <f t="shared" si="0"/>
        <v>788.15700000000004</v>
      </c>
      <c r="G40" s="7">
        <f t="shared" si="1"/>
        <v>963.30300000000011</v>
      </c>
      <c r="H40" s="2"/>
      <c r="I40" s="2"/>
    </row>
    <row r="41" spans="1:9" ht="76.5" customHeight="1" thickBot="1" x14ac:dyDescent="0.3">
      <c r="A41" s="35" t="s">
        <v>18</v>
      </c>
      <c r="B41" s="36"/>
      <c r="C41" s="40">
        <v>911.16</v>
      </c>
      <c r="D41" s="25" t="s">
        <v>19</v>
      </c>
      <c r="E41" s="25"/>
      <c r="F41" s="25"/>
      <c r="G41" s="26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1:G41"/>
    <mergeCell ref="A8:A10"/>
    <mergeCell ref="B8:B10"/>
    <mergeCell ref="C8:C10"/>
    <mergeCell ref="F8:G8"/>
    <mergeCell ref="A41:B4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2022-10-03T06:46:14Z</dcterms:modified>
  <cp:category/>
</cp:coreProperties>
</file>