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1. Anii 2015 - 2019\2019\10.Octombrie 2019\"/>
    </mc:Choice>
  </mc:AlternateContent>
  <bookViews>
    <workbookView xWindow="0" yWindow="0" windowWidth="21855" windowHeight="14940"/>
  </bookViews>
  <sheets>
    <sheet name="PMP - octombrie 2019" sheetId="2" r:id="rId1"/>
  </sheets>
  <calcPr calcId="162913"/>
</workbook>
</file>

<file path=xl/calcChain.xml><?xml version="1.0" encoding="utf-8"?>
<calcChain xmlns="http://schemas.openxmlformats.org/spreadsheetml/2006/main">
  <c r="H41" i="2" l="1"/>
  <c r="I41" i="2"/>
  <c r="J41" i="2"/>
  <c r="K41" i="2"/>
  <c r="L41" i="2"/>
  <c r="M41" i="2"/>
  <c r="H21" i="2" l="1"/>
  <c r="I21" i="2"/>
  <c r="J21" i="2"/>
  <c r="K21" i="2"/>
  <c r="L21" i="2"/>
  <c r="M21" i="2"/>
  <c r="H12" i="2" l="1"/>
  <c r="I12" i="2"/>
  <c r="J12" i="2"/>
  <c r="K12" i="2"/>
  <c r="L12" i="2"/>
  <c r="M12" i="2"/>
  <c r="H13" i="2"/>
  <c r="I13" i="2"/>
  <c r="J13" i="2"/>
  <c r="K13" i="2"/>
  <c r="L13" i="2"/>
  <c r="M13" i="2"/>
  <c r="H14" i="2"/>
  <c r="I14" i="2"/>
  <c r="J14" i="2"/>
  <c r="K14" i="2"/>
  <c r="L14" i="2"/>
  <c r="M14" i="2"/>
  <c r="H15" i="2"/>
  <c r="I15" i="2"/>
  <c r="J15" i="2"/>
  <c r="K15" i="2"/>
  <c r="L15" i="2"/>
  <c r="M15" i="2"/>
  <c r="H16" i="2"/>
  <c r="I16" i="2"/>
  <c r="J16" i="2"/>
  <c r="K16" i="2"/>
  <c r="L16" i="2"/>
  <c r="M16" i="2"/>
  <c r="H17" i="2"/>
  <c r="I17" i="2"/>
  <c r="J17" i="2"/>
  <c r="K17" i="2"/>
  <c r="L17" i="2"/>
  <c r="M17" i="2"/>
  <c r="H18" i="2"/>
  <c r="I18" i="2"/>
  <c r="J18" i="2"/>
  <c r="K18" i="2"/>
  <c r="L18" i="2"/>
  <c r="M18" i="2"/>
  <c r="H19" i="2"/>
  <c r="I19" i="2"/>
  <c r="J19" i="2"/>
  <c r="K19" i="2"/>
  <c r="L19" i="2"/>
  <c r="M19" i="2"/>
  <c r="H20" i="2"/>
  <c r="J20" i="2"/>
  <c r="L20" i="2"/>
  <c r="H22" i="2"/>
  <c r="I22" i="2"/>
  <c r="J22" i="2"/>
  <c r="K22" i="2"/>
  <c r="L22" i="2"/>
  <c r="M22" i="2"/>
  <c r="H23" i="2"/>
  <c r="I23" i="2"/>
  <c r="J23" i="2"/>
  <c r="K23" i="2"/>
  <c r="L23" i="2"/>
  <c r="M23" i="2"/>
  <c r="H24" i="2"/>
  <c r="I24" i="2"/>
  <c r="J24" i="2"/>
  <c r="K24" i="2"/>
  <c r="L24" i="2"/>
  <c r="M24" i="2"/>
  <c r="H25" i="2"/>
  <c r="I25" i="2"/>
  <c r="J25" i="2"/>
  <c r="K25" i="2"/>
  <c r="L25" i="2"/>
  <c r="M25" i="2"/>
  <c r="H26" i="2"/>
  <c r="I26" i="2"/>
  <c r="J26" i="2"/>
  <c r="K26" i="2"/>
  <c r="L26" i="2"/>
  <c r="M26" i="2"/>
  <c r="H27" i="2"/>
  <c r="I27" i="2"/>
  <c r="J27" i="2"/>
  <c r="K27" i="2"/>
  <c r="L27" i="2"/>
  <c r="M27" i="2"/>
  <c r="H28" i="2"/>
  <c r="I28" i="2"/>
  <c r="J28" i="2"/>
  <c r="K28" i="2"/>
  <c r="L28" i="2"/>
  <c r="M28" i="2"/>
  <c r="H29" i="2"/>
  <c r="I29" i="2"/>
  <c r="J29" i="2"/>
  <c r="K29" i="2"/>
  <c r="L29" i="2"/>
  <c r="M29" i="2"/>
  <c r="H30" i="2"/>
  <c r="I30" i="2"/>
  <c r="J30" i="2"/>
  <c r="K30" i="2"/>
  <c r="L30" i="2"/>
  <c r="M30" i="2"/>
  <c r="H31" i="2"/>
  <c r="I31" i="2"/>
  <c r="J31" i="2"/>
  <c r="K31" i="2"/>
  <c r="L31" i="2"/>
  <c r="M31" i="2"/>
  <c r="H32" i="2"/>
  <c r="I32" i="2"/>
  <c r="J32" i="2"/>
  <c r="K32" i="2"/>
  <c r="L32" i="2"/>
  <c r="M32" i="2"/>
  <c r="H33" i="2"/>
  <c r="I33" i="2"/>
  <c r="J33" i="2"/>
  <c r="K33" i="2"/>
  <c r="L33" i="2"/>
  <c r="M33" i="2"/>
  <c r="H34" i="2"/>
  <c r="I34" i="2"/>
  <c r="J34" i="2"/>
  <c r="K34" i="2"/>
  <c r="L34" i="2"/>
  <c r="M34" i="2"/>
  <c r="H35" i="2"/>
  <c r="I35" i="2"/>
  <c r="J35" i="2"/>
  <c r="K35" i="2"/>
  <c r="L35" i="2"/>
  <c r="M35" i="2"/>
  <c r="H36" i="2"/>
  <c r="I36" i="2"/>
  <c r="J36" i="2"/>
  <c r="K36" i="2"/>
  <c r="L36" i="2"/>
  <c r="M36" i="2"/>
  <c r="H37" i="2"/>
  <c r="I37" i="2"/>
  <c r="J37" i="2"/>
  <c r="K37" i="2"/>
  <c r="L37" i="2"/>
  <c r="M37" i="2"/>
  <c r="H38" i="2"/>
  <c r="I38" i="2"/>
  <c r="J38" i="2"/>
  <c r="K38" i="2"/>
  <c r="L38" i="2"/>
  <c r="M38" i="2"/>
  <c r="H39" i="2"/>
  <c r="I39" i="2"/>
  <c r="J39" i="2"/>
  <c r="K39" i="2"/>
  <c r="L39" i="2"/>
  <c r="M39" i="2"/>
  <c r="H40" i="2"/>
  <c r="I40" i="2"/>
  <c r="J40" i="2"/>
  <c r="K40" i="2"/>
  <c r="L40" i="2"/>
  <c r="M40" i="2"/>
  <c r="M11" i="2"/>
  <c r="L11" i="2"/>
  <c r="K11" i="2"/>
  <c r="J11" i="2"/>
  <c r="I11" i="2"/>
  <c r="H11" i="2"/>
</calcChain>
</file>

<file path=xl/sharedStrings.xml><?xml version="1.0" encoding="utf-8"?>
<sst xmlns="http://schemas.openxmlformats.org/spreadsheetml/2006/main" count="74" uniqueCount="33">
  <si>
    <t>Data</t>
  </si>
  <si>
    <t>titlu EXCEDENT</t>
  </si>
  <si>
    <t>titlu DEFICIT</t>
  </si>
  <si>
    <t>Date</t>
  </si>
  <si>
    <t xml:space="preserve">Trade weighted average price (PMP)                     (lei/MWh) 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</si>
  <si>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</si>
  <si>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</si>
  <si>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</si>
  <si>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</si>
  <si>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</si>
  <si>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</si>
  <si>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</si>
  <si>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</si>
  <si>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>BRM / OPCOM trades</t>
  </si>
  <si>
    <t xml:space="preserve">Tranzacții OPCOM / BRM </t>
  </si>
  <si>
    <t xml:space="preserve">Cel mai mare preț de cumpărare al OTS </t>
  </si>
  <si>
    <t xml:space="preserve">Cel mai mic preț de vânzare al OTS </t>
  </si>
  <si>
    <r>
      <t xml:space="preserve">Preţul mediu ponderat al tranzacțiilor cu gaze pe piețele centralizate       </t>
    </r>
    <r>
      <rPr>
        <b/>
        <sz val="10"/>
        <rFont val="Arial"/>
        <family val="2"/>
        <charset val="238"/>
      </rPr>
      <t>(PMP)</t>
    </r>
    <r>
      <rPr>
        <sz val="10"/>
        <rFont val="Arial"/>
        <family val="2"/>
        <charset val="238"/>
      </rPr>
      <t xml:space="preserve">                     (lei/MWh) </t>
    </r>
  </si>
  <si>
    <t>Dezechilibru zilnic UR  (NC)</t>
  </si>
  <si>
    <r>
      <t xml:space="preserve">Preţul mediu ponderat al tranzacțiilor cu gaze din productia interna pentru  PET           </t>
    </r>
    <r>
      <rPr>
        <b/>
        <sz val="10"/>
        <rFont val="Arial"/>
        <family val="2"/>
        <charset val="238"/>
      </rPr>
      <t>(PMP)</t>
    </r>
    <r>
      <rPr>
        <sz val="10"/>
        <rFont val="Arial"/>
        <family val="2"/>
        <charset val="238"/>
      </rPr>
      <t xml:space="preserve">                     (lei/MWh) </t>
    </r>
  </si>
  <si>
    <r>
      <t xml:space="preserve">Preţul mediu ponderat al tranzacțiilor cu gaze din productia interna pentru  CC           </t>
    </r>
    <r>
      <rPr>
        <b/>
        <sz val="10"/>
        <rFont val="Arial"/>
        <family val="2"/>
        <charset val="238"/>
      </rPr>
      <t>(PMP)</t>
    </r>
    <r>
      <rPr>
        <sz val="10"/>
        <rFont val="Arial"/>
        <family val="2"/>
        <charset val="238"/>
      </rPr>
      <t xml:space="preserve">                     (lei/MWh) </t>
    </r>
  </si>
  <si>
    <t xml:space="preserve">Trade weighted average price CC        (PMP)                     (lei/MWh) </t>
  </si>
  <si>
    <t xml:space="preserve">Trade weighted average price PET      (PMP)                     (lei/MWh) </t>
  </si>
  <si>
    <t>Dezechilibru zilnic UR  (CC)</t>
  </si>
  <si>
    <t>Dezechilibru zilnic UR  (PET)</t>
  </si>
  <si>
    <t>NU daily imbalance (CC)</t>
  </si>
  <si>
    <t>NU daily imbalance (NC)</t>
  </si>
  <si>
    <t>NU daily imbalance (PET)</t>
  </si>
  <si>
    <t>luna Octombrie 2019</t>
  </si>
  <si>
    <t>October 2019</t>
  </si>
  <si>
    <t>OTS a cumpărat gaze de echilibrare       OTS bought balancing gases</t>
  </si>
  <si>
    <t>Preţul mediu ponderat lunar (PMP-lunar) (lei/MWh) 
The monthly average weighted price (lei/MWh)</t>
  </si>
  <si>
    <r>
      <t>Calculat ca medie ponderata a preturilor medii determinate zilnic in conformitate cu prevederile art.102</t>
    </r>
    <r>
      <rPr>
        <b/>
        <sz val="14"/>
        <rFont val="Calibri"/>
        <family val="2"/>
        <charset val="238"/>
      </rPr>
      <t xml:space="preserve">¹ </t>
    </r>
    <r>
      <rPr>
        <b/>
        <sz val="10"/>
        <rFont val="Arial"/>
        <family val="2"/>
        <charset val="238"/>
      </rPr>
      <t>din Codul retelei, ponderate cu cantitatile tranzactionate.                                                                                                                                                                             The monthly average weighted price  is calculated as an average weight of the average prices calculated on a daily basis, according to Art.102¹ of the Network Code, weighted by the traded quantities.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</si>
</sst>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4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 applyAlignment="1">
      <alignment vertical="top"/>
    </xf>
    <xf numFmtId="4" fontId="4" fillId="0" borderId="4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Fill="1" applyAlignment="1">
      <alignment vertical="top"/>
    </xf>
    <xf numFmtId="4" fontId="4" fillId="0" borderId="1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top"/>
    </xf>
    <xf numFmtId="4" fontId="4" fillId="0" borderId="19" xfId="0" applyNumberFormat="1" applyFont="1" applyFill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4" fontId="4" fillId="0" borderId="15" xfId="0" applyNumberFormat="1" applyFont="1" applyBorder="1" applyAlignment="1">
      <alignment horizontal="center" vertical="center"/>
    </xf>
    <xf numFmtId="14" fontId="8" fillId="0" borderId="21" xfId="0" applyNumberFormat="1" applyFont="1" applyBorder="1" applyAlignment="1">
      <alignment horizontal="center" vertical="center"/>
    </xf>
    <xf numFmtId="14" fontId="8" fillId="0" borderId="22" xfId="0" applyNumberFormat="1" applyFont="1" applyBorder="1" applyAlignment="1">
      <alignment horizontal="center" vertical="center"/>
    </xf>
    <xf numFmtId="14" fontId="8" fillId="0" borderId="23" xfId="0" applyNumberFormat="1" applyFont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vertical="center" wrapText="1"/>
    </xf>
    <xf numFmtId="4" fontId="4" fillId="2" borderId="11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4" fontId="4" fillId="2" borderId="19" xfId="0" applyNumberFormat="1" applyFont="1" applyFill="1" applyBorder="1" applyAlignment="1">
      <alignment horizontal="center" vertical="center"/>
    </xf>
    <xf numFmtId="4" fontId="4" fillId="0" borderId="24" xfId="0" applyNumberFormat="1" applyFont="1" applyFill="1" applyBorder="1" applyAlignment="1">
      <alignment horizontal="center" vertical="center"/>
    </xf>
    <xf numFmtId="4" fontId="4" fillId="2" borderId="25" xfId="0" applyNumberFormat="1" applyFont="1" applyFill="1" applyBorder="1" applyAlignment="1">
      <alignment horizontal="center" vertical="center"/>
    </xf>
    <xf numFmtId="4" fontId="4" fillId="2" borderId="26" xfId="0" applyNumberFormat="1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4" fontId="4" fillId="0" borderId="16" xfId="0" applyNumberFormat="1" applyFont="1" applyBorder="1" applyAlignment="1">
      <alignment horizontal="center" vertical="center"/>
    </xf>
    <xf numFmtId="4" fontId="4" fillId="0" borderId="17" xfId="0" applyNumberFormat="1" applyFont="1" applyBorder="1" applyAlignment="1">
      <alignment horizontal="center" vertical="center"/>
    </xf>
    <xf numFmtId="4" fontId="4" fillId="0" borderId="18" xfId="0" applyNumberFormat="1" applyFont="1" applyBorder="1" applyAlignment="1">
      <alignment horizontal="center" vertical="center"/>
    </xf>
    <xf numFmtId="4" fontId="4" fillId="0" borderId="20" xfId="0" applyNumberFormat="1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4" fontId="4" fillId="0" borderId="14" xfId="0" applyNumberFormat="1" applyFont="1" applyFill="1" applyBorder="1" applyAlignment="1">
      <alignment horizontal="center" vertical="center"/>
    </xf>
    <xf numFmtId="4" fontId="4" fillId="0" borderId="15" xfId="0" applyNumberFormat="1" applyFont="1" applyFill="1" applyBorder="1" applyAlignment="1">
      <alignment horizontal="center" vertical="center"/>
    </xf>
    <xf numFmtId="4" fontId="4" fillId="0" borderId="16" xfId="0" applyNumberFormat="1" applyFont="1" applyFill="1" applyBorder="1" applyAlignment="1">
      <alignment horizontal="center" vertical="center"/>
    </xf>
    <xf numFmtId="4" fontId="4" fillId="0" borderId="25" xfId="0" applyNumberFormat="1" applyFont="1" applyFill="1" applyBorder="1" applyAlignment="1">
      <alignment horizontal="center" vertical="center"/>
    </xf>
    <xf numFmtId="4" fontId="4" fillId="0" borderId="17" xfId="0" applyNumberFormat="1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4" fontId="4" fillId="0" borderId="26" xfId="0" applyNumberFormat="1" applyFont="1" applyFill="1" applyBorder="1" applyAlignment="1">
      <alignment horizontal="center" vertical="center"/>
    </xf>
    <xf numFmtId="4" fontId="4" fillId="0" borderId="20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vertical="top"/>
    </xf>
    <xf numFmtId="0" fontId="3" fillId="3" borderId="3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2" fontId="3" fillId="3" borderId="6" xfId="0" applyNumberFormat="1" applyFont="1" applyFill="1" applyBorder="1" applyAlignment="1">
      <alignment horizontal="left" vertical="center" wrapText="1"/>
    </xf>
    <xf numFmtId="2" fontId="3" fillId="3" borderId="30" xfId="0" applyNumberFormat="1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C4E79D"/>
      <color rgb="FFFF9999"/>
      <color rgb="FFCC00FF"/>
      <color rgb="FF99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4"/>
  <sheetViews>
    <sheetView tabSelected="1" workbookViewId="0">
      <pane ySplit="7" topLeftCell="A32" activePane="bottomLeft" state="frozen"/>
      <selection pane="bottomLeft" activeCell="C47" sqref="C47"/>
    </sheetView>
  </sheetViews>
  <sheetFormatPr defaultColWidth="9.140625" defaultRowHeight="12.75" x14ac:dyDescent="0.2"/>
  <cols>
    <col min="1" max="1" width="11" customWidth="1"/>
    <col min="2" max="2" width="36.28515625" style="8" customWidth="1"/>
    <col min="3" max="5" width="17.7109375" customWidth="1"/>
    <col min="6" max="6" width="14.7109375" customWidth="1"/>
    <col min="7" max="7" width="15" bestFit="1" customWidth="1"/>
    <col min="8" max="8" width="14.85546875" bestFit="1" customWidth="1"/>
    <col min="9" max="9" width="15.28515625" customWidth="1"/>
    <col min="10" max="13" width="14.7109375" style="6" customWidth="1"/>
    <col min="15" max="15" width="10.42578125" customWidth="1"/>
  </cols>
  <sheetData>
    <row r="1" spans="1:18" ht="15.75" x14ac:dyDescent="0.2">
      <c r="A1" s="64" t="s">
        <v>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8" ht="15.75" x14ac:dyDescent="0.2">
      <c r="A2" s="64" t="s">
        <v>28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8" ht="15.75" x14ac:dyDescent="0.2">
      <c r="A3" s="64" t="s">
        <v>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8" ht="16.5" thickBot="1" x14ac:dyDescent="0.25">
      <c r="A4" s="65" t="s">
        <v>29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</row>
    <row r="5" spans="1:18" ht="13.9" customHeight="1" thickBot="1" x14ac:dyDescent="0.25">
      <c r="A5" s="51" t="s">
        <v>0</v>
      </c>
      <c r="B5" s="53" t="s">
        <v>14</v>
      </c>
      <c r="C5" s="55" t="s">
        <v>17</v>
      </c>
      <c r="D5" s="47" t="s">
        <v>20</v>
      </c>
      <c r="E5" s="47" t="s">
        <v>19</v>
      </c>
      <c r="F5" s="55" t="s">
        <v>16</v>
      </c>
      <c r="G5" s="55" t="s">
        <v>15</v>
      </c>
      <c r="H5" s="57" t="s">
        <v>18</v>
      </c>
      <c r="I5" s="58"/>
      <c r="J5" s="49" t="s">
        <v>23</v>
      </c>
      <c r="K5" s="50"/>
      <c r="L5" s="49" t="s">
        <v>24</v>
      </c>
      <c r="M5" s="50"/>
    </row>
    <row r="6" spans="1:18" ht="52.5" customHeight="1" thickBot="1" x14ac:dyDescent="0.25">
      <c r="A6" s="52"/>
      <c r="B6" s="54"/>
      <c r="C6" s="56"/>
      <c r="D6" s="48"/>
      <c r="E6" s="48"/>
      <c r="F6" s="56"/>
      <c r="G6" s="56"/>
      <c r="H6" s="2" t="s">
        <v>9</v>
      </c>
      <c r="I6" s="3" t="s">
        <v>10</v>
      </c>
      <c r="J6" s="31" t="s">
        <v>9</v>
      </c>
      <c r="K6" s="32" t="s">
        <v>10</v>
      </c>
      <c r="L6" s="31" t="s">
        <v>9</v>
      </c>
      <c r="M6" s="32" t="s">
        <v>10</v>
      </c>
    </row>
    <row r="7" spans="1:18" ht="30" customHeight="1" thickBot="1" x14ac:dyDescent="0.25">
      <c r="A7" s="66"/>
      <c r="B7" s="67"/>
      <c r="C7" s="68"/>
      <c r="D7" s="69"/>
      <c r="E7" s="69"/>
      <c r="F7" s="68"/>
      <c r="G7" s="68"/>
      <c r="H7" s="4" t="s">
        <v>1</v>
      </c>
      <c r="I7" s="5" t="s">
        <v>2</v>
      </c>
      <c r="J7" s="33" t="s">
        <v>1</v>
      </c>
      <c r="K7" s="34" t="s">
        <v>2</v>
      </c>
      <c r="L7" s="33" t="s">
        <v>1</v>
      </c>
      <c r="M7" s="34" t="s">
        <v>2</v>
      </c>
    </row>
    <row r="8" spans="1:18" ht="13.5" customHeight="1" thickBot="1" x14ac:dyDescent="0.25">
      <c r="A8" s="51" t="s">
        <v>3</v>
      </c>
      <c r="B8" s="53" t="s">
        <v>13</v>
      </c>
      <c r="C8" s="55" t="s">
        <v>4</v>
      </c>
      <c r="D8" s="47" t="s">
        <v>21</v>
      </c>
      <c r="E8" s="47" t="s">
        <v>22</v>
      </c>
      <c r="F8" s="51"/>
      <c r="G8" s="51"/>
      <c r="H8" s="57" t="s">
        <v>26</v>
      </c>
      <c r="I8" s="58"/>
      <c r="J8" s="49" t="s">
        <v>25</v>
      </c>
      <c r="K8" s="50"/>
      <c r="L8" s="49" t="s">
        <v>27</v>
      </c>
      <c r="M8" s="50"/>
    </row>
    <row r="9" spans="1:18" ht="45" customHeight="1" thickBot="1" x14ac:dyDescent="0.25">
      <c r="A9" s="52"/>
      <c r="B9" s="54"/>
      <c r="C9" s="56"/>
      <c r="D9" s="48"/>
      <c r="E9" s="48"/>
      <c r="F9" s="52"/>
      <c r="G9" s="52"/>
      <c r="H9" s="2" t="s">
        <v>11</v>
      </c>
      <c r="I9" s="3" t="s">
        <v>12</v>
      </c>
      <c r="J9" s="31" t="s">
        <v>11</v>
      </c>
      <c r="K9" s="32" t="s">
        <v>12</v>
      </c>
      <c r="L9" s="31" t="s">
        <v>11</v>
      </c>
      <c r="M9" s="32" t="s">
        <v>12</v>
      </c>
    </row>
    <row r="10" spans="1:18" ht="16.5" customHeight="1" thickBot="1" x14ac:dyDescent="0.25">
      <c r="A10" s="52"/>
      <c r="B10" s="54"/>
      <c r="C10" s="56"/>
      <c r="D10" s="48"/>
      <c r="E10" s="48"/>
      <c r="F10" s="52"/>
      <c r="G10" s="52"/>
      <c r="H10" s="25" t="s">
        <v>5</v>
      </c>
      <c r="I10" s="26" t="s">
        <v>6</v>
      </c>
      <c r="J10" s="33" t="s">
        <v>5</v>
      </c>
      <c r="K10" s="34" t="s">
        <v>6</v>
      </c>
      <c r="L10" s="35" t="s">
        <v>5</v>
      </c>
      <c r="M10" s="36" t="s">
        <v>6</v>
      </c>
    </row>
    <row r="11" spans="1:18" ht="17.100000000000001" customHeight="1" x14ac:dyDescent="0.2">
      <c r="A11" s="12">
        <v>43739</v>
      </c>
      <c r="B11" s="17"/>
      <c r="C11" s="7">
        <v>95.72</v>
      </c>
      <c r="D11" s="18">
        <v>95.72</v>
      </c>
      <c r="E11" s="18">
        <v>95.72</v>
      </c>
      <c r="F11" s="7"/>
      <c r="G11" s="22"/>
      <c r="H11" s="10">
        <f t="shared" ref="H11" si="0">C11-C11*0.1</f>
        <v>86.147999999999996</v>
      </c>
      <c r="I11" s="11">
        <f t="shared" ref="I11" si="1">C11+C11*0.1</f>
        <v>105.292</v>
      </c>
      <c r="J11" s="37">
        <f t="shared" ref="J11" si="2">D11*0.9</f>
        <v>86.147999999999996</v>
      </c>
      <c r="K11" s="22">
        <f t="shared" ref="K11" si="3">D11*1.1</f>
        <v>105.292</v>
      </c>
      <c r="L11" s="37">
        <f t="shared" ref="L11" si="4">E11*0.9</f>
        <v>86.147999999999996</v>
      </c>
      <c r="M11" s="38">
        <f t="shared" ref="M11" si="5">E11*1.1</f>
        <v>105.292</v>
      </c>
      <c r="O11" s="45"/>
      <c r="P11" s="45"/>
      <c r="Q11" s="45"/>
      <c r="R11" s="45"/>
    </row>
    <row r="12" spans="1:18" ht="17.100000000000001" customHeight="1" x14ac:dyDescent="0.2">
      <c r="A12" s="13">
        <v>43740</v>
      </c>
      <c r="B12" s="19"/>
      <c r="C12" s="1">
        <v>92.78</v>
      </c>
      <c r="D12" s="15">
        <v>92.78</v>
      </c>
      <c r="E12" s="15">
        <v>92.78</v>
      </c>
      <c r="F12" s="1"/>
      <c r="G12" s="23"/>
      <c r="H12" s="27">
        <f t="shared" ref="H12:H40" si="6">C12-C12*0.1</f>
        <v>83.501999999999995</v>
      </c>
      <c r="I12" s="28">
        <f t="shared" ref="I12:I40" si="7">C12+C12*0.1</f>
        <v>102.05800000000001</v>
      </c>
      <c r="J12" s="39">
        <f t="shared" ref="J12:J40" si="8">D12*0.9</f>
        <v>83.50200000000001</v>
      </c>
      <c r="K12" s="40">
        <f t="shared" ref="K12:K40" si="9">D12*1.1</f>
        <v>102.05800000000001</v>
      </c>
      <c r="L12" s="39">
        <f t="shared" ref="L12:L40" si="10">E12*0.9</f>
        <v>83.50200000000001</v>
      </c>
      <c r="M12" s="41">
        <f t="shared" ref="M12:M40" si="11">E12*1.1</f>
        <v>102.05800000000001</v>
      </c>
      <c r="O12" s="45"/>
      <c r="P12" s="45"/>
      <c r="Q12" s="45"/>
      <c r="R12" s="45"/>
    </row>
    <row r="13" spans="1:18" ht="36" customHeight="1" x14ac:dyDescent="0.2">
      <c r="A13" s="13">
        <v>43741</v>
      </c>
      <c r="B13" s="19" t="s">
        <v>30</v>
      </c>
      <c r="C13" s="1">
        <v>91.31</v>
      </c>
      <c r="D13" s="15">
        <v>91.31</v>
      </c>
      <c r="E13" s="15">
        <v>91.31</v>
      </c>
      <c r="F13" s="1"/>
      <c r="G13" s="23">
        <v>95</v>
      </c>
      <c r="H13" s="27">
        <f t="shared" si="6"/>
        <v>82.179000000000002</v>
      </c>
      <c r="I13" s="28">
        <f t="shared" si="7"/>
        <v>100.441</v>
      </c>
      <c r="J13" s="39">
        <f t="shared" si="8"/>
        <v>82.179000000000002</v>
      </c>
      <c r="K13" s="40">
        <f t="shared" si="9"/>
        <v>100.44100000000002</v>
      </c>
      <c r="L13" s="39">
        <f t="shared" si="10"/>
        <v>82.179000000000002</v>
      </c>
      <c r="M13" s="41">
        <f t="shared" si="11"/>
        <v>100.44100000000002</v>
      </c>
      <c r="O13" s="45"/>
      <c r="P13" s="45"/>
      <c r="Q13" s="45"/>
      <c r="R13" s="45"/>
    </row>
    <row r="14" spans="1:18" ht="27" customHeight="1" x14ac:dyDescent="0.2">
      <c r="A14" s="13">
        <v>43742</v>
      </c>
      <c r="B14" s="19" t="s">
        <v>30</v>
      </c>
      <c r="C14" s="1">
        <v>88.05</v>
      </c>
      <c r="D14" s="1">
        <v>88.05</v>
      </c>
      <c r="E14" s="1">
        <v>88.05</v>
      </c>
      <c r="F14" s="1"/>
      <c r="G14" s="23">
        <v>90</v>
      </c>
      <c r="H14" s="27">
        <f t="shared" si="6"/>
        <v>79.245000000000005</v>
      </c>
      <c r="I14" s="28">
        <f t="shared" si="7"/>
        <v>96.85499999999999</v>
      </c>
      <c r="J14" s="39">
        <f t="shared" si="8"/>
        <v>79.245000000000005</v>
      </c>
      <c r="K14" s="40">
        <f t="shared" si="9"/>
        <v>96.855000000000004</v>
      </c>
      <c r="L14" s="39">
        <f t="shared" si="10"/>
        <v>79.245000000000005</v>
      </c>
      <c r="M14" s="41">
        <f t="shared" si="11"/>
        <v>96.855000000000004</v>
      </c>
      <c r="O14" s="45"/>
      <c r="P14" s="45"/>
      <c r="Q14" s="45"/>
      <c r="R14" s="45"/>
    </row>
    <row r="15" spans="1:18" ht="25.5" x14ac:dyDescent="0.2">
      <c r="A15" s="13">
        <v>43743</v>
      </c>
      <c r="B15" s="19" t="s">
        <v>30</v>
      </c>
      <c r="C15" s="1">
        <v>89.31</v>
      </c>
      <c r="D15" s="15">
        <v>89.31</v>
      </c>
      <c r="E15" s="15">
        <v>89.31</v>
      </c>
      <c r="F15" s="1"/>
      <c r="G15" s="23">
        <v>90</v>
      </c>
      <c r="H15" s="27">
        <f t="shared" si="6"/>
        <v>80.379000000000005</v>
      </c>
      <c r="I15" s="28">
        <f t="shared" si="7"/>
        <v>98.241</v>
      </c>
      <c r="J15" s="39">
        <f t="shared" si="8"/>
        <v>80.379000000000005</v>
      </c>
      <c r="K15" s="40">
        <f t="shared" si="9"/>
        <v>98.241000000000014</v>
      </c>
      <c r="L15" s="39">
        <f t="shared" si="10"/>
        <v>80.379000000000005</v>
      </c>
      <c r="M15" s="41">
        <f t="shared" si="11"/>
        <v>98.241000000000014</v>
      </c>
      <c r="O15" s="45"/>
      <c r="P15" s="45"/>
      <c r="Q15" s="45"/>
      <c r="R15" s="45"/>
    </row>
    <row r="16" spans="1:18" ht="25.5" x14ac:dyDescent="0.2">
      <c r="A16" s="13">
        <v>43744</v>
      </c>
      <c r="B16" s="19" t="s">
        <v>30</v>
      </c>
      <c r="C16" s="1">
        <v>95.53</v>
      </c>
      <c r="D16" s="15">
        <v>95.53</v>
      </c>
      <c r="E16" s="15">
        <v>95.53</v>
      </c>
      <c r="F16" s="1"/>
      <c r="G16" s="23">
        <v>98.2</v>
      </c>
      <c r="H16" s="27">
        <f t="shared" si="6"/>
        <v>85.977000000000004</v>
      </c>
      <c r="I16" s="28">
        <f t="shared" si="7"/>
        <v>105.083</v>
      </c>
      <c r="J16" s="39">
        <f t="shared" si="8"/>
        <v>85.977000000000004</v>
      </c>
      <c r="K16" s="40">
        <f t="shared" si="9"/>
        <v>105.08300000000001</v>
      </c>
      <c r="L16" s="39">
        <f t="shared" si="10"/>
        <v>85.977000000000004</v>
      </c>
      <c r="M16" s="41">
        <f t="shared" si="11"/>
        <v>105.08300000000001</v>
      </c>
      <c r="O16" s="45"/>
      <c r="P16" s="45"/>
      <c r="Q16" s="45"/>
      <c r="R16" s="45"/>
    </row>
    <row r="17" spans="1:18" ht="25.5" x14ac:dyDescent="0.2">
      <c r="A17" s="13">
        <v>43745</v>
      </c>
      <c r="B17" s="19" t="s">
        <v>30</v>
      </c>
      <c r="C17" s="1">
        <v>107.52</v>
      </c>
      <c r="D17" s="15">
        <v>107.52</v>
      </c>
      <c r="E17" s="15">
        <v>107.52</v>
      </c>
      <c r="F17" s="1"/>
      <c r="G17" s="23">
        <v>113.5</v>
      </c>
      <c r="H17" s="27">
        <f t="shared" si="6"/>
        <v>96.768000000000001</v>
      </c>
      <c r="I17" s="28">
        <f t="shared" si="7"/>
        <v>118.27199999999999</v>
      </c>
      <c r="J17" s="39">
        <f t="shared" si="8"/>
        <v>96.768000000000001</v>
      </c>
      <c r="K17" s="40">
        <f t="shared" si="9"/>
        <v>118.27200000000001</v>
      </c>
      <c r="L17" s="39">
        <f t="shared" si="10"/>
        <v>96.768000000000001</v>
      </c>
      <c r="M17" s="41">
        <f t="shared" si="11"/>
        <v>118.27200000000001</v>
      </c>
      <c r="O17" s="45"/>
      <c r="P17" s="45"/>
      <c r="Q17" s="45"/>
      <c r="R17" s="45"/>
    </row>
    <row r="18" spans="1:18" ht="25.5" x14ac:dyDescent="0.2">
      <c r="A18" s="13">
        <v>43746</v>
      </c>
      <c r="B18" s="19" t="s">
        <v>30</v>
      </c>
      <c r="C18" s="1">
        <v>110.02</v>
      </c>
      <c r="D18" s="15">
        <v>110.02</v>
      </c>
      <c r="E18" s="15">
        <v>110.02</v>
      </c>
      <c r="F18" s="1"/>
      <c r="G18" s="23">
        <v>117.5</v>
      </c>
      <c r="H18" s="27">
        <f t="shared" si="6"/>
        <v>99.018000000000001</v>
      </c>
      <c r="I18" s="28">
        <f t="shared" si="7"/>
        <v>121.02199999999999</v>
      </c>
      <c r="J18" s="39">
        <f t="shared" si="8"/>
        <v>99.018000000000001</v>
      </c>
      <c r="K18" s="40">
        <f t="shared" si="9"/>
        <v>121.02200000000001</v>
      </c>
      <c r="L18" s="39">
        <f t="shared" si="10"/>
        <v>99.018000000000001</v>
      </c>
      <c r="M18" s="41">
        <f t="shared" si="11"/>
        <v>121.02200000000001</v>
      </c>
      <c r="O18" s="45"/>
      <c r="P18" s="45"/>
      <c r="Q18" s="45"/>
      <c r="R18" s="45"/>
    </row>
    <row r="19" spans="1:18" ht="25.5" x14ac:dyDescent="0.2">
      <c r="A19" s="13">
        <v>43747</v>
      </c>
      <c r="B19" s="19" t="s">
        <v>30</v>
      </c>
      <c r="C19" s="1">
        <v>104.16</v>
      </c>
      <c r="D19" s="1">
        <v>104.16</v>
      </c>
      <c r="E19" s="1">
        <v>104.16</v>
      </c>
      <c r="F19" s="1"/>
      <c r="G19" s="23">
        <v>107</v>
      </c>
      <c r="H19" s="27">
        <f t="shared" si="6"/>
        <v>93.744</v>
      </c>
      <c r="I19" s="28">
        <f t="shared" si="7"/>
        <v>114.57599999999999</v>
      </c>
      <c r="J19" s="39">
        <f t="shared" si="8"/>
        <v>93.744</v>
      </c>
      <c r="K19" s="40">
        <f t="shared" si="9"/>
        <v>114.57600000000001</v>
      </c>
      <c r="L19" s="39">
        <f t="shared" si="10"/>
        <v>93.744</v>
      </c>
      <c r="M19" s="41">
        <f t="shared" si="11"/>
        <v>114.57600000000001</v>
      </c>
      <c r="O19" s="45"/>
      <c r="P19" s="45"/>
      <c r="Q19" s="45"/>
      <c r="R19" s="45"/>
    </row>
    <row r="20" spans="1:18" ht="25.5" x14ac:dyDescent="0.2">
      <c r="A20" s="13">
        <v>43748</v>
      </c>
      <c r="B20" s="19" t="s">
        <v>30</v>
      </c>
      <c r="C20" s="1">
        <v>91.55</v>
      </c>
      <c r="D20" s="15">
        <v>91.55</v>
      </c>
      <c r="E20" s="15">
        <v>91.55</v>
      </c>
      <c r="F20" s="1"/>
      <c r="G20" s="23">
        <v>102</v>
      </c>
      <c r="H20" s="27">
        <f t="shared" si="6"/>
        <v>82.394999999999996</v>
      </c>
      <c r="I20" s="41">
        <v>102</v>
      </c>
      <c r="J20" s="39">
        <f t="shared" si="8"/>
        <v>82.394999999999996</v>
      </c>
      <c r="K20" s="40">
        <v>102</v>
      </c>
      <c r="L20" s="39">
        <f t="shared" si="10"/>
        <v>82.394999999999996</v>
      </c>
      <c r="M20" s="41">
        <v>102</v>
      </c>
      <c r="O20" s="45"/>
      <c r="P20" s="45"/>
      <c r="Q20" s="45"/>
      <c r="R20" s="45"/>
    </row>
    <row r="21" spans="1:18" ht="25.5" x14ac:dyDescent="0.2">
      <c r="A21" s="13">
        <v>43749</v>
      </c>
      <c r="B21" s="19" t="s">
        <v>30</v>
      </c>
      <c r="C21" s="1">
        <v>86.81</v>
      </c>
      <c r="D21" s="15">
        <v>86.81</v>
      </c>
      <c r="E21" s="15">
        <v>86.81</v>
      </c>
      <c r="F21" s="1"/>
      <c r="G21" s="23">
        <v>89</v>
      </c>
      <c r="H21" s="27">
        <f t="shared" si="6"/>
        <v>78.129000000000005</v>
      </c>
      <c r="I21" s="28">
        <f t="shared" si="7"/>
        <v>95.491</v>
      </c>
      <c r="J21" s="39">
        <f t="shared" si="8"/>
        <v>78.129000000000005</v>
      </c>
      <c r="K21" s="40">
        <f t="shared" si="9"/>
        <v>95.491000000000014</v>
      </c>
      <c r="L21" s="39">
        <f t="shared" si="10"/>
        <v>78.129000000000005</v>
      </c>
      <c r="M21" s="41">
        <f t="shared" si="11"/>
        <v>95.491000000000014</v>
      </c>
      <c r="O21" s="45"/>
      <c r="P21" s="45"/>
      <c r="Q21" s="45"/>
      <c r="R21" s="45"/>
    </row>
    <row r="22" spans="1:18" ht="17.100000000000001" customHeight="1" x14ac:dyDescent="0.2">
      <c r="A22" s="13">
        <v>43750</v>
      </c>
      <c r="B22" s="19"/>
      <c r="C22" s="1">
        <v>83.5</v>
      </c>
      <c r="D22" s="1">
        <v>83.5</v>
      </c>
      <c r="E22" s="1">
        <v>83.5</v>
      </c>
      <c r="F22" s="1"/>
      <c r="G22" s="23"/>
      <c r="H22" s="27">
        <f t="shared" si="6"/>
        <v>75.150000000000006</v>
      </c>
      <c r="I22" s="28">
        <f t="shared" si="7"/>
        <v>91.85</v>
      </c>
      <c r="J22" s="39">
        <f t="shared" si="8"/>
        <v>75.150000000000006</v>
      </c>
      <c r="K22" s="40">
        <f t="shared" si="9"/>
        <v>91.850000000000009</v>
      </c>
      <c r="L22" s="39">
        <f t="shared" si="10"/>
        <v>75.150000000000006</v>
      </c>
      <c r="M22" s="41">
        <f t="shared" si="11"/>
        <v>91.850000000000009</v>
      </c>
      <c r="O22" s="45"/>
      <c r="P22" s="45"/>
      <c r="Q22" s="45"/>
      <c r="R22" s="45"/>
    </row>
    <row r="23" spans="1:18" ht="17.100000000000001" customHeight="1" x14ac:dyDescent="0.2">
      <c r="A23" s="13">
        <v>43751</v>
      </c>
      <c r="B23" s="19"/>
      <c r="C23" s="1">
        <v>69.09</v>
      </c>
      <c r="D23" s="1">
        <v>69.09</v>
      </c>
      <c r="E23" s="1">
        <v>69.09</v>
      </c>
      <c r="F23" s="1"/>
      <c r="G23" s="23"/>
      <c r="H23" s="27">
        <f t="shared" si="6"/>
        <v>62.181000000000004</v>
      </c>
      <c r="I23" s="28">
        <f t="shared" si="7"/>
        <v>75.999000000000009</v>
      </c>
      <c r="J23" s="39">
        <f t="shared" si="8"/>
        <v>62.181000000000004</v>
      </c>
      <c r="K23" s="40">
        <f t="shared" si="9"/>
        <v>75.999000000000009</v>
      </c>
      <c r="L23" s="39">
        <f t="shared" si="10"/>
        <v>62.181000000000004</v>
      </c>
      <c r="M23" s="41">
        <f t="shared" si="11"/>
        <v>75.999000000000009</v>
      </c>
      <c r="O23" s="45"/>
      <c r="P23" s="45"/>
      <c r="Q23" s="45"/>
      <c r="R23" s="45"/>
    </row>
    <row r="24" spans="1:18" x14ac:dyDescent="0.2">
      <c r="A24" s="13">
        <v>43752</v>
      </c>
      <c r="B24" s="19"/>
      <c r="C24" s="1">
        <v>81.489999999999995</v>
      </c>
      <c r="D24" s="1">
        <v>81.489999999999995</v>
      </c>
      <c r="E24" s="1">
        <v>81.489999999999995</v>
      </c>
      <c r="F24" s="1"/>
      <c r="G24" s="23"/>
      <c r="H24" s="27">
        <f t="shared" si="6"/>
        <v>73.340999999999994</v>
      </c>
      <c r="I24" s="28">
        <f t="shared" si="7"/>
        <v>89.638999999999996</v>
      </c>
      <c r="J24" s="39">
        <f t="shared" si="8"/>
        <v>73.340999999999994</v>
      </c>
      <c r="K24" s="40">
        <f t="shared" si="9"/>
        <v>89.638999999999996</v>
      </c>
      <c r="L24" s="39">
        <f t="shared" si="10"/>
        <v>73.340999999999994</v>
      </c>
      <c r="M24" s="41">
        <f t="shared" si="11"/>
        <v>89.638999999999996</v>
      </c>
      <c r="O24" s="45"/>
      <c r="P24" s="45"/>
      <c r="Q24" s="45"/>
      <c r="R24" s="45"/>
    </row>
    <row r="25" spans="1:18" ht="25.5" x14ac:dyDescent="0.2">
      <c r="A25" s="13">
        <v>43753</v>
      </c>
      <c r="B25" s="19" t="s">
        <v>30</v>
      </c>
      <c r="C25" s="1">
        <v>87.24</v>
      </c>
      <c r="D25" s="15">
        <v>87.24</v>
      </c>
      <c r="E25" s="15">
        <v>87.24</v>
      </c>
      <c r="F25" s="1"/>
      <c r="G25" s="23">
        <v>89</v>
      </c>
      <c r="H25" s="27">
        <f t="shared" si="6"/>
        <v>78.515999999999991</v>
      </c>
      <c r="I25" s="28">
        <f t="shared" si="7"/>
        <v>95.963999999999999</v>
      </c>
      <c r="J25" s="39">
        <f t="shared" si="8"/>
        <v>78.515999999999991</v>
      </c>
      <c r="K25" s="40">
        <f t="shared" si="9"/>
        <v>95.963999999999999</v>
      </c>
      <c r="L25" s="39">
        <f t="shared" si="10"/>
        <v>78.515999999999991</v>
      </c>
      <c r="M25" s="41">
        <f t="shared" si="11"/>
        <v>95.963999999999999</v>
      </c>
      <c r="O25" s="45"/>
      <c r="P25" s="45"/>
      <c r="Q25" s="45"/>
      <c r="R25" s="45"/>
    </row>
    <row r="26" spans="1:18" ht="25.5" x14ac:dyDescent="0.2">
      <c r="A26" s="13">
        <v>43754</v>
      </c>
      <c r="B26" s="19" t="s">
        <v>30</v>
      </c>
      <c r="C26" s="1">
        <v>85.45</v>
      </c>
      <c r="D26" s="1">
        <v>85.45</v>
      </c>
      <c r="E26" s="1">
        <v>85.45</v>
      </c>
      <c r="F26" s="1"/>
      <c r="G26" s="23">
        <v>88</v>
      </c>
      <c r="H26" s="27">
        <f t="shared" si="6"/>
        <v>76.905000000000001</v>
      </c>
      <c r="I26" s="28">
        <f t="shared" si="7"/>
        <v>93.995000000000005</v>
      </c>
      <c r="J26" s="39">
        <f t="shared" si="8"/>
        <v>76.905000000000001</v>
      </c>
      <c r="K26" s="40">
        <f t="shared" si="9"/>
        <v>93.995000000000005</v>
      </c>
      <c r="L26" s="39">
        <f t="shared" si="10"/>
        <v>76.905000000000001</v>
      </c>
      <c r="M26" s="41">
        <f t="shared" si="11"/>
        <v>93.995000000000005</v>
      </c>
      <c r="O26" s="45"/>
      <c r="P26" s="45"/>
      <c r="Q26" s="45"/>
      <c r="R26" s="45"/>
    </row>
    <row r="27" spans="1:18" ht="25.5" x14ac:dyDescent="0.2">
      <c r="A27" s="13">
        <v>43755</v>
      </c>
      <c r="B27" s="19" t="s">
        <v>30</v>
      </c>
      <c r="C27" s="1">
        <v>89.46</v>
      </c>
      <c r="D27" s="1">
        <v>89.46</v>
      </c>
      <c r="E27" s="1">
        <v>89.46</v>
      </c>
      <c r="F27" s="1"/>
      <c r="G27" s="23">
        <v>93.99</v>
      </c>
      <c r="H27" s="27">
        <f t="shared" si="6"/>
        <v>80.513999999999996</v>
      </c>
      <c r="I27" s="28">
        <f t="shared" si="7"/>
        <v>98.405999999999992</v>
      </c>
      <c r="J27" s="39">
        <f t="shared" si="8"/>
        <v>80.513999999999996</v>
      </c>
      <c r="K27" s="40">
        <f t="shared" si="9"/>
        <v>98.406000000000006</v>
      </c>
      <c r="L27" s="39">
        <f t="shared" si="10"/>
        <v>80.513999999999996</v>
      </c>
      <c r="M27" s="41">
        <f t="shared" si="11"/>
        <v>98.406000000000006</v>
      </c>
      <c r="O27" s="45"/>
      <c r="P27" s="45"/>
      <c r="Q27" s="45"/>
      <c r="R27" s="45"/>
    </row>
    <row r="28" spans="1:18" ht="25.5" x14ac:dyDescent="0.2">
      <c r="A28" s="13">
        <v>43756</v>
      </c>
      <c r="B28" s="19" t="s">
        <v>30</v>
      </c>
      <c r="C28" s="16">
        <v>83.84</v>
      </c>
      <c r="D28" s="16">
        <v>83.84</v>
      </c>
      <c r="E28" s="16">
        <v>83.84</v>
      </c>
      <c r="F28" s="1"/>
      <c r="G28" s="23">
        <v>89</v>
      </c>
      <c r="H28" s="27">
        <f t="shared" si="6"/>
        <v>75.456000000000003</v>
      </c>
      <c r="I28" s="28">
        <f t="shared" si="7"/>
        <v>92.224000000000004</v>
      </c>
      <c r="J28" s="39">
        <f t="shared" si="8"/>
        <v>75.456000000000003</v>
      </c>
      <c r="K28" s="40">
        <f t="shared" si="9"/>
        <v>92.224000000000018</v>
      </c>
      <c r="L28" s="39">
        <f t="shared" si="10"/>
        <v>75.456000000000003</v>
      </c>
      <c r="M28" s="41">
        <f t="shared" si="11"/>
        <v>92.224000000000018</v>
      </c>
      <c r="O28" s="45"/>
      <c r="P28" s="45"/>
      <c r="Q28" s="45"/>
      <c r="R28" s="45"/>
    </row>
    <row r="29" spans="1:18" ht="25.5" x14ac:dyDescent="0.2">
      <c r="A29" s="13">
        <v>43757</v>
      </c>
      <c r="B29" s="19" t="s">
        <v>30</v>
      </c>
      <c r="C29" s="1">
        <v>80.25</v>
      </c>
      <c r="D29" s="1">
        <v>80.25</v>
      </c>
      <c r="E29" s="1">
        <v>80.25</v>
      </c>
      <c r="F29" s="1"/>
      <c r="G29" s="40">
        <v>83</v>
      </c>
      <c r="H29" s="27">
        <f t="shared" si="6"/>
        <v>72.224999999999994</v>
      </c>
      <c r="I29" s="28">
        <f t="shared" si="7"/>
        <v>88.275000000000006</v>
      </c>
      <c r="J29" s="39">
        <f t="shared" si="8"/>
        <v>72.225000000000009</v>
      </c>
      <c r="K29" s="40">
        <f t="shared" si="9"/>
        <v>88.275000000000006</v>
      </c>
      <c r="L29" s="39">
        <f t="shared" si="10"/>
        <v>72.225000000000009</v>
      </c>
      <c r="M29" s="41">
        <f t="shared" si="11"/>
        <v>88.275000000000006</v>
      </c>
      <c r="O29" s="45"/>
      <c r="P29" s="45"/>
      <c r="Q29" s="45"/>
      <c r="R29" s="45"/>
    </row>
    <row r="30" spans="1:18" ht="25.5" x14ac:dyDescent="0.2">
      <c r="A30" s="13">
        <v>43758</v>
      </c>
      <c r="B30" s="19" t="s">
        <v>30</v>
      </c>
      <c r="C30" s="1">
        <v>68.12</v>
      </c>
      <c r="D30" s="15">
        <v>68.12</v>
      </c>
      <c r="E30" s="15">
        <v>68.12</v>
      </c>
      <c r="F30" s="1"/>
      <c r="G30" s="23">
        <v>68.5</v>
      </c>
      <c r="H30" s="27">
        <f t="shared" si="6"/>
        <v>61.308000000000007</v>
      </c>
      <c r="I30" s="41">
        <f t="shared" si="7"/>
        <v>74.932000000000002</v>
      </c>
      <c r="J30" s="39">
        <f t="shared" si="8"/>
        <v>61.308000000000007</v>
      </c>
      <c r="K30" s="40">
        <f t="shared" si="9"/>
        <v>74.932000000000016</v>
      </c>
      <c r="L30" s="39">
        <f t="shared" si="10"/>
        <v>61.308000000000007</v>
      </c>
      <c r="M30" s="41">
        <f t="shared" si="11"/>
        <v>74.932000000000016</v>
      </c>
      <c r="O30" s="45"/>
      <c r="P30" s="45"/>
      <c r="Q30" s="45"/>
      <c r="R30" s="45"/>
    </row>
    <row r="31" spans="1:18" ht="25.5" x14ac:dyDescent="0.2">
      <c r="A31" s="13">
        <v>43759</v>
      </c>
      <c r="B31" s="19" t="s">
        <v>30</v>
      </c>
      <c r="C31" s="1">
        <v>73.239999999999995</v>
      </c>
      <c r="D31" s="15">
        <v>73.239999999999995</v>
      </c>
      <c r="E31" s="15">
        <v>73.239999999999995</v>
      </c>
      <c r="F31" s="1"/>
      <c r="G31" s="23">
        <v>73.5</v>
      </c>
      <c r="H31" s="27">
        <f t="shared" si="6"/>
        <v>65.915999999999997</v>
      </c>
      <c r="I31" s="28">
        <f t="shared" si="7"/>
        <v>80.563999999999993</v>
      </c>
      <c r="J31" s="39">
        <f t="shared" si="8"/>
        <v>65.915999999999997</v>
      </c>
      <c r="K31" s="40">
        <f t="shared" si="9"/>
        <v>80.564000000000007</v>
      </c>
      <c r="L31" s="39">
        <f t="shared" si="10"/>
        <v>65.915999999999997</v>
      </c>
      <c r="M31" s="41">
        <f t="shared" si="11"/>
        <v>80.564000000000007</v>
      </c>
      <c r="O31" s="45"/>
      <c r="P31" s="45"/>
      <c r="Q31" s="45"/>
      <c r="R31" s="45"/>
    </row>
    <row r="32" spans="1:18" ht="25.5" x14ac:dyDescent="0.2">
      <c r="A32" s="13">
        <v>43760</v>
      </c>
      <c r="B32" s="19" t="s">
        <v>30</v>
      </c>
      <c r="C32" s="1">
        <v>76.739999999999995</v>
      </c>
      <c r="D32" s="15">
        <v>76.739999999999995</v>
      </c>
      <c r="E32" s="15">
        <v>76.739999999999995</v>
      </c>
      <c r="F32" s="1"/>
      <c r="G32" s="23">
        <v>80</v>
      </c>
      <c r="H32" s="27">
        <f t="shared" si="6"/>
        <v>69.066000000000003</v>
      </c>
      <c r="I32" s="28">
        <f t="shared" si="7"/>
        <v>84.413999999999987</v>
      </c>
      <c r="J32" s="39">
        <f t="shared" si="8"/>
        <v>69.066000000000003</v>
      </c>
      <c r="K32" s="40">
        <f t="shared" si="9"/>
        <v>84.414000000000001</v>
      </c>
      <c r="L32" s="39">
        <f t="shared" si="10"/>
        <v>69.066000000000003</v>
      </c>
      <c r="M32" s="41">
        <f t="shared" si="11"/>
        <v>84.414000000000001</v>
      </c>
      <c r="O32" s="45"/>
      <c r="P32" s="45"/>
      <c r="Q32" s="45"/>
      <c r="R32" s="45"/>
    </row>
    <row r="33" spans="1:18" ht="25.5" x14ac:dyDescent="0.2">
      <c r="A33" s="13">
        <v>43761</v>
      </c>
      <c r="B33" s="19" t="s">
        <v>30</v>
      </c>
      <c r="C33" s="1">
        <v>80.09</v>
      </c>
      <c r="D33" s="15">
        <v>80.09</v>
      </c>
      <c r="E33" s="15">
        <v>80.09</v>
      </c>
      <c r="F33" s="1"/>
      <c r="G33" s="23">
        <v>84</v>
      </c>
      <c r="H33" s="27">
        <f t="shared" si="6"/>
        <v>72.081000000000003</v>
      </c>
      <c r="I33" s="28">
        <f t="shared" si="7"/>
        <v>88.099000000000004</v>
      </c>
      <c r="J33" s="39">
        <f t="shared" si="8"/>
        <v>72.081000000000003</v>
      </c>
      <c r="K33" s="40">
        <f t="shared" si="9"/>
        <v>88.099000000000018</v>
      </c>
      <c r="L33" s="39">
        <f t="shared" si="10"/>
        <v>72.081000000000003</v>
      </c>
      <c r="M33" s="41">
        <f t="shared" si="11"/>
        <v>88.099000000000018</v>
      </c>
      <c r="O33" s="45"/>
      <c r="P33" s="45"/>
      <c r="Q33" s="45"/>
      <c r="R33" s="45"/>
    </row>
    <row r="34" spans="1:18" ht="25.5" x14ac:dyDescent="0.2">
      <c r="A34" s="13">
        <v>43762</v>
      </c>
      <c r="B34" s="19" t="s">
        <v>30</v>
      </c>
      <c r="C34" s="1">
        <v>86.77</v>
      </c>
      <c r="D34" s="15">
        <v>86.77</v>
      </c>
      <c r="E34" s="15">
        <v>86.77</v>
      </c>
      <c r="F34" s="1"/>
      <c r="G34" s="23">
        <v>88</v>
      </c>
      <c r="H34" s="27">
        <f t="shared" si="6"/>
        <v>78.092999999999989</v>
      </c>
      <c r="I34" s="28">
        <f t="shared" si="7"/>
        <v>95.447000000000003</v>
      </c>
      <c r="J34" s="39">
        <f t="shared" si="8"/>
        <v>78.093000000000004</v>
      </c>
      <c r="K34" s="40">
        <f t="shared" si="9"/>
        <v>95.447000000000003</v>
      </c>
      <c r="L34" s="39">
        <f t="shared" si="10"/>
        <v>78.093000000000004</v>
      </c>
      <c r="M34" s="41">
        <f t="shared" si="11"/>
        <v>95.447000000000003</v>
      </c>
      <c r="O34" s="45"/>
      <c r="P34" s="45"/>
      <c r="Q34" s="45"/>
      <c r="R34" s="45"/>
    </row>
    <row r="35" spans="1:18" ht="25.5" x14ac:dyDescent="0.2">
      <c r="A35" s="13">
        <v>43763</v>
      </c>
      <c r="B35" s="19" t="s">
        <v>30</v>
      </c>
      <c r="C35" s="1">
        <v>88.03</v>
      </c>
      <c r="D35" s="15">
        <v>88.03</v>
      </c>
      <c r="E35" s="15">
        <v>88.03</v>
      </c>
      <c r="F35" s="1"/>
      <c r="G35" s="23">
        <v>95</v>
      </c>
      <c r="H35" s="27">
        <f t="shared" si="6"/>
        <v>79.227000000000004</v>
      </c>
      <c r="I35" s="28">
        <f t="shared" si="7"/>
        <v>96.832999999999998</v>
      </c>
      <c r="J35" s="39">
        <f t="shared" si="8"/>
        <v>79.227000000000004</v>
      </c>
      <c r="K35" s="40">
        <f t="shared" si="9"/>
        <v>96.833000000000013</v>
      </c>
      <c r="L35" s="39">
        <f t="shared" si="10"/>
        <v>79.227000000000004</v>
      </c>
      <c r="M35" s="41">
        <f t="shared" si="11"/>
        <v>96.833000000000013</v>
      </c>
      <c r="O35" s="45"/>
      <c r="P35" s="45"/>
      <c r="Q35" s="45"/>
      <c r="R35" s="45"/>
    </row>
    <row r="36" spans="1:18" ht="25.5" x14ac:dyDescent="0.2">
      <c r="A36" s="13">
        <v>43764</v>
      </c>
      <c r="B36" s="19" t="s">
        <v>30</v>
      </c>
      <c r="C36" s="1">
        <v>88.39</v>
      </c>
      <c r="D36" s="15">
        <v>88.39</v>
      </c>
      <c r="E36" s="15">
        <v>88.39</v>
      </c>
      <c r="F36" s="1"/>
      <c r="G36" s="23">
        <v>96.5</v>
      </c>
      <c r="H36" s="27">
        <f t="shared" si="6"/>
        <v>79.551000000000002</v>
      </c>
      <c r="I36" s="28">
        <f t="shared" si="7"/>
        <v>97.228999999999999</v>
      </c>
      <c r="J36" s="39">
        <f t="shared" si="8"/>
        <v>79.551000000000002</v>
      </c>
      <c r="K36" s="40">
        <f t="shared" si="9"/>
        <v>97.229000000000013</v>
      </c>
      <c r="L36" s="39">
        <f t="shared" si="10"/>
        <v>79.551000000000002</v>
      </c>
      <c r="M36" s="41">
        <f t="shared" si="11"/>
        <v>97.229000000000013</v>
      </c>
      <c r="O36" s="45"/>
      <c r="P36" s="45"/>
      <c r="Q36" s="45"/>
      <c r="R36" s="45"/>
    </row>
    <row r="37" spans="1:18" ht="25.5" x14ac:dyDescent="0.2">
      <c r="A37" s="13">
        <v>43765</v>
      </c>
      <c r="B37" s="19" t="s">
        <v>30</v>
      </c>
      <c r="C37" s="1">
        <v>90.43</v>
      </c>
      <c r="D37" s="15">
        <v>90.43</v>
      </c>
      <c r="E37" s="15">
        <v>90.43</v>
      </c>
      <c r="F37" s="1"/>
      <c r="G37" s="23">
        <v>97</v>
      </c>
      <c r="H37" s="27">
        <f t="shared" si="6"/>
        <v>81.387</v>
      </c>
      <c r="I37" s="28">
        <f t="shared" si="7"/>
        <v>99.473000000000013</v>
      </c>
      <c r="J37" s="39">
        <f t="shared" si="8"/>
        <v>81.387000000000015</v>
      </c>
      <c r="K37" s="40">
        <f t="shared" si="9"/>
        <v>99.473000000000013</v>
      </c>
      <c r="L37" s="39">
        <f t="shared" si="10"/>
        <v>81.387000000000015</v>
      </c>
      <c r="M37" s="41">
        <f t="shared" si="11"/>
        <v>99.473000000000013</v>
      </c>
      <c r="O37" s="45"/>
      <c r="P37" s="45"/>
      <c r="Q37" s="45"/>
      <c r="R37" s="45"/>
    </row>
    <row r="38" spans="1:18" ht="25.5" x14ac:dyDescent="0.2">
      <c r="A38" s="13">
        <v>43766</v>
      </c>
      <c r="B38" s="19" t="s">
        <v>30</v>
      </c>
      <c r="C38" s="1">
        <v>99.68</v>
      </c>
      <c r="D38" s="1">
        <v>99.68</v>
      </c>
      <c r="E38" s="1">
        <v>99.68</v>
      </c>
      <c r="F38" s="1"/>
      <c r="G38" s="23">
        <v>107</v>
      </c>
      <c r="H38" s="27">
        <f t="shared" si="6"/>
        <v>89.712000000000003</v>
      </c>
      <c r="I38" s="28">
        <f t="shared" si="7"/>
        <v>109.64800000000001</v>
      </c>
      <c r="J38" s="39">
        <f t="shared" si="8"/>
        <v>89.712000000000003</v>
      </c>
      <c r="K38" s="40">
        <f t="shared" si="9"/>
        <v>109.64800000000001</v>
      </c>
      <c r="L38" s="39">
        <f t="shared" si="10"/>
        <v>89.712000000000003</v>
      </c>
      <c r="M38" s="41">
        <f t="shared" si="11"/>
        <v>109.64800000000001</v>
      </c>
      <c r="O38" s="45"/>
      <c r="P38" s="45"/>
      <c r="Q38" s="45"/>
      <c r="R38" s="45"/>
    </row>
    <row r="39" spans="1:18" ht="25.5" x14ac:dyDescent="0.2">
      <c r="A39" s="13">
        <v>43767</v>
      </c>
      <c r="B39" s="19" t="s">
        <v>30</v>
      </c>
      <c r="C39" s="1">
        <v>105.67</v>
      </c>
      <c r="D39" s="15">
        <v>105.67</v>
      </c>
      <c r="E39" s="15">
        <v>105.67</v>
      </c>
      <c r="F39" s="1"/>
      <c r="G39" s="23">
        <v>113</v>
      </c>
      <c r="H39" s="27">
        <f t="shared" si="6"/>
        <v>95.103000000000009</v>
      </c>
      <c r="I39" s="28">
        <f t="shared" si="7"/>
        <v>116.23699999999999</v>
      </c>
      <c r="J39" s="39">
        <f t="shared" si="8"/>
        <v>95.103000000000009</v>
      </c>
      <c r="K39" s="40">
        <f t="shared" si="9"/>
        <v>116.23700000000001</v>
      </c>
      <c r="L39" s="39">
        <f t="shared" si="10"/>
        <v>95.103000000000009</v>
      </c>
      <c r="M39" s="41">
        <f t="shared" si="11"/>
        <v>116.23700000000001</v>
      </c>
      <c r="O39" s="45"/>
      <c r="P39" s="45"/>
      <c r="Q39" s="45"/>
      <c r="R39" s="45"/>
    </row>
    <row r="40" spans="1:18" ht="26.25" thickBot="1" x14ac:dyDescent="0.25">
      <c r="A40" s="14">
        <v>43768</v>
      </c>
      <c r="B40" s="19" t="s">
        <v>30</v>
      </c>
      <c r="C40" s="1">
        <v>102.4</v>
      </c>
      <c r="D40" s="15">
        <v>102.4</v>
      </c>
      <c r="E40" s="15">
        <v>102.4</v>
      </c>
      <c r="F40" s="1"/>
      <c r="G40" s="23">
        <v>106</v>
      </c>
      <c r="H40" s="27">
        <f t="shared" si="6"/>
        <v>92.16</v>
      </c>
      <c r="I40" s="28">
        <f t="shared" si="7"/>
        <v>112.64000000000001</v>
      </c>
      <c r="J40" s="39">
        <f t="shared" si="8"/>
        <v>92.160000000000011</v>
      </c>
      <c r="K40" s="40">
        <f t="shared" si="9"/>
        <v>112.64000000000001</v>
      </c>
      <c r="L40" s="39">
        <f t="shared" si="10"/>
        <v>92.160000000000011</v>
      </c>
      <c r="M40" s="41">
        <f t="shared" si="11"/>
        <v>112.64000000000001</v>
      </c>
      <c r="O40" s="45"/>
      <c r="P40" s="45"/>
      <c r="Q40" s="45"/>
      <c r="R40" s="45"/>
    </row>
    <row r="41" spans="1:18" ht="26.25" thickBot="1" x14ac:dyDescent="0.25">
      <c r="A41" s="14">
        <v>43769</v>
      </c>
      <c r="B41" s="20" t="s">
        <v>30</v>
      </c>
      <c r="C41" s="9">
        <v>98.76</v>
      </c>
      <c r="D41" s="21">
        <v>98.76</v>
      </c>
      <c r="E41" s="21">
        <v>98.76</v>
      </c>
      <c r="F41" s="9"/>
      <c r="G41" s="24">
        <v>104</v>
      </c>
      <c r="H41" s="29">
        <f t="shared" ref="H41" si="12">C41-C41*0.1</f>
        <v>88.884</v>
      </c>
      <c r="I41" s="30">
        <f t="shared" ref="I41" si="13">C41+C41*0.1</f>
        <v>108.63600000000001</v>
      </c>
      <c r="J41" s="42">
        <f t="shared" ref="J41" si="14">D41*0.9</f>
        <v>88.884</v>
      </c>
      <c r="K41" s="43">
        <f t="shared" ref="K41" si="15">D41*1.1</f>
        <v>108.63600000000001</v>
      </c>
      <c r="L41" s="42">
        <f t="shared" ref="L41" si="16">E41*0.9</f>
        <v>88.884</v>
      </c>
      <c r="M41" s="44">
        <f t="shared" ref="M41" si="17">E41*1.1</f>
        <v>108.63600000000001</v>
      </c>
      <c r="O41" s="45"/>
      <c r="P41" s="45"/>
      <c r="Q41" s="45"/>
      <c r="R41" s="45"/>
    </row>
    <row r="42" spans="1:18" ht="13.5" thickBot="1" x14ac:dyDescent="0.25">
      <c r="B42"/>
    </row>
    <row r="43" spans="1:18" ht="49.5" customHeight="1" thickBot="1" x14ac:dyDescent="0.25">
      <c r="A43" s="59" t="s">
        <v>31</v>
      </c>
      <c r="B43" s="60"/>
      <c r="C43" s="46">
        <v>94.68</v>
      </c>
      <c r="D43" s="61" t="s">
        <v>32</v>
      </c>
      <c r="E43" s="62"/>
      <c r="F43" s="62"/>
      <c r="G43" s="62"/>
      <c r="H43" s="62"/>
      <c r="I43" s="62"/>
      <c r="J43" s="62"/>
      <c r="K43" s="62"/>
      <c r="L43" s="62"/>
      <c r="M43" s="63"/>
    </row>
    <row r="44" spans="1:18" x14ac:dyDescent="0.2">
      <c r="A44" s="6"/>
      <c r="B44" s="6"/>
      <c r="C44" s="6"/>
      <c r="D44" s="6"/>
      <c r="E44" s="6"/>
      <c r="F44" s="6"/>
      <c r="G44" s="6"/>
      <c r="H44" s="6"/>
      <c r="I44" s="6"/>
    </row>
    <row r="45" spans="1:18" x14ac:dyDescent="0.2">
      <c r="B45"/>
    </row>
    <row r="46" spans="1:18" x14ac:dyDescent="0.2">
      <c r="B46"/>
    </row>
    <row r="47" spans="1:18" x14ac:dyDescent="0.2">
      <c r="B47"/>
    </row>
    <row r="48" spans="1:18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  <row r="81" spans="2:2" x14ac:dyDescent="0.2">
      <c r="B81"/>
    </row>
    <row r="82" spans="2:2" x14ac:dyDescent="0.2">
      <c r="B82"/>
    </row>
    <row r="83" spans="2:2" x14ac:dyDescent="0.2">
      <c r="B83"/>
    </row>
    <row r="84" spans="2:2" x14ac:dyDescent="0.2">
      <c r="B84"/>
    </row>
    <row r="85" spans="2:2" x14ac:dyDescent="0.2">
      <c r="B85"/>
    </row>
    <row r="86" spans="2:2" x14ac:dyDescent="0.2">
      <c r="B86"/>
    </row>
    <row r="87" spans="2:2" x14ac:dyDescent="0.2">
      <c r="B87"/>
    </row>
    <row r="88" spans="2:2" x14ac:dyDescent="0.2">
      <c r="B88"/>
    </row>
    <row r="89" spans="2:2" x14ac:dyDescent="0.2">
      <c r="B89"/>
    </row>
    <row r="90" spans="2:2" x14ac:dyDescent="0.2">
      <c r="B90"/>
    </row>
    <row r="91" spans="2:2" x14ac:dyDescent="0.2">
      <c r="B91"/>
    </row>
    <row r="92" spans="2:2" x14ac:dyDescent="0.2">
      <c r="B92"/>
    </row>
    <row r="93" spans="2:2" x14ac:dyDescent="0.2">
      <c r="B93"/>
    </row>
    <row r="94" spans="2:2" x14ac:dyDescent="0.2">
      <c r="B94"/>
    </row>
    <row r="95" spans="2:2" x14ac:dyDescent="0.2">
      <c r="B95"/>
    </row>
    <row r="96" spans="2:2" x14ac:dyDescent="0.2">
      <c r="B96"/>
    </row>
    <row r="97" spans="2:2" x14ac:dyDescent="0.2">
      <c r="B97"/>
    </row>
    <row r="98" spans="2:2" x14ac:dyDescent="0.2">
      <c r="B98"/>
    </row>
    <row r="99" spans="2:2" x14ac:dyDescent="0.2">
      <c r="B99"/>
    </row>
    <row r="100" spans="2:2" x14ac:dyDescent="0.2">
      <c r="B100"/>
    </row>
    <row r="101" spans="2:2" x14ac:dyDescent="0.2">
      <c r="B101"/>
    </row>
    <row r="102" spans="2:2" x14ac:dyDescent="0.2">
      <c r="B102"/>
    </row>
    <row r="103" spans="2:2" x14ac:dyDescent="0.2">
      <c r="B103"/>
    </row>
    <row r="104" spans="2:2" x14ac:dyDescent="0.2">
      <c r="B104"/>
    </row>
    <row r="105" spans="2:2" x14ac:dyDescent="0.2">
      <c r="B105"/>
    </row>
    <row r="106" spans="2:2" x14ac:dyDescent="0.2">
      <c r="B106"/>
    </row>
    <row r="107" spans="2:2" x14ac:dyDescent="0.2">
      <c r="B107"/>
    </row>
    <row r="108" spans="2:2" x14ac:dyDescent="0.2">
      <c r="B108"/>
    </row>
    <row r="109" spans="2:2" x14ac:dyDescent="0.2">
      <c r="B109"/>
    </row>
    <row r="110" spans="2:2" x14ac:dyDescent="0.2">
      <c r="B110"/>
    </row>
    <row r="111" spans="2:2" x14ac:dyDescent="0.2">
      <c r="B111"/>
    </row>
    <row r="112" spans="2:2" x14ac:dyDescent="0.2">
      <c r="B112"/>
    </row>
    <row r="113" spans="2:2" x14ac:dyDescent="0.2">
      <c r="B113"/>
    </row>
    <row r="114" spans="2:2" x14ac:dyDescent="0.2">
      <c r="B114"/>
    </row>
    <row r="115" spans="2:2" x14ac:dyDescent="0.2">
      <c r="B115"/>
    </row>
    <row r="116" spans="2:2" x14ac:dyDescent="0.2">
      <c r="B116"/>
    </row>
    <row r="117" spans="2:2" x14ac:dyDescent="0.2">
      <c r="B117"/>
    </row>
    <row r="118" spans="2:2" x14ac:dyDescent="0.2">
      <c r="B118"/>
    </row>
    <row r="119" spans="2:2" x14ac:dyDescent="0.2">
      <c r="B119"/>
    </row>
    <row r="120" spans="2:2" x14ac:dyDescent="0.2">
      <c r="B120"/>
    </row>
    <row r="121" spans="2:2" x14ac:dyDescent="0.2">
      <c r="B121"/>
    </row>
    <row r="122" spans="2:2" x14ac:dyDescent="0.2">
      <c r="B122"/>
    </row>
    <row r="123" spans="2:2" x14ac:dyDescent="0.2">
      <c r="B123"/>
    </row>
    <row r="124" spans="2:2" x14ac:dyDescent="0.2">
      <c r="B124"/>
    </row>
    <row r="125" spans="2:2" x14ac:dyDescent="0.2">
      <c r="B125"/>
    </row>
    <row r="126" spans="2:2" x14ac:dyDescent="0.2">
      <c r="B126"/>
    </row>
    <row r="127" spans="2:2" x14ac:dyDescent="0.2">
      <c r="B127"/>
    </row>
    <row r="128" spans="2:2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  <row r="183" spans="2:2" x14ac:dyDescent="0.2">
      <c r="B183"/>
    </row>
    <row r="184" spans="2:2" x14ac:dyDescent="0.2">
      <c r="B184"/>
    </row>
    <row r="185" spans="2:2" x14ac:dyDescent="0.2">
      <c r="B185"/>
    </row>
    <row r="186" spans="2:2" x14ac:dyDescent="0.2">
      <c r="B186"/>
    </row>
    <row r="187" spans="2:2" x14ac:dyDescent="0.2">
      <c r="B187"/>
    </row>
    <row r="188" spans="2:2" x14ac:dyDescent="0.2">
      <c r="B188"/>
    </row>
    <row r="189" spans="2:2" x14ac:dyDescent="0.2">
      <c r="B189"/>
    </row>
    <row r="190" spans="2:2" x14ac:dyDescent="0.2">
      <c r="B190"/>
    </row>
    <row r="191" spans="2:2" x14ac:dyDescent="0.2">
      <c r="B191"/>
    </row>
    <row r="192" spans="2:2" x14ac:dyDescent="0.2">
      <c r="B192"/>
    </row>
    <row r="193" spans="2:2" x14ac:dyDescent="0.2">
      <c r="B193"/>
    </row>
    <row r="194" spans="2:2" x14ac:dyDescent="0.2">
      <c r="B194"/>
    </row>
    <row r="195" spans="2:2" x14ac:dyDescent="0.2">
      <c r="B195"/>
    </row>
    <row r="196" spans="2:2" x14ac:dyDescent="0.2">
      <c r="B196"/>
    </row>
    <row r="197" spans="2:2" x14ac:dyDescent="0.2">
      <c r="B197"/>
    </row>
    <row r="198" spans="2:2" x14ac:dyDescent="0.2">
      <c r="B198"/>
    </row>
    <row r="199" spans="2:2" x14ac:dyDescent="0.2">
      <c r="B199"/>
    </row>
    <row r="200" spans="2:2" x14ac:dyDescent="0.2">
      <c r="B200"/>
    </row>
    <row r="201" spans="2:2" x14ac:dyDescent="0.2">
      <c r="B201"/>
    </row>
    <row r="202" spans="2:2" x14ac:dyDescent="0.2">
      <c r="B202"/>
    </row>
    <row r="203" spans="2:2" x14ac:dyDescent="0.2">
      <c r="B203"/>
    </row>
    <row r="204" spans="2:2" x14ac:dyDescent="0.2">
      <c r="B204"/>
    </row>
    <row r="205" spans="2:2" x14ac:dyDescent="0.2">
      <c r="B205"/>
    </row>
    <row r="206" spans="2:2" x14ac:dyDescent="0.2">
      <c r="B206"/>
    </row>
    <row r="207" spans="2:2" x14ac:dyDescent="0.2">
      <c r="B207"/>
    </row>
    <row r="208" spans="2:2" x14ac:dyDescent="0.2">
      <c r="B208"/>
    </row>
    <row r="209" spans="2:2" x14ac:dyDescent="0.2">
      <c r="B209"/>
    </row>
    <row r="210" spans="2:2" x14ac:dyDescent="0.2">
      <c r="B210"/>
    </row>
    <row r="211" spans="2:2" x14ac:dyDescent="0.2">
      <c r="B211"/>
    </row>
    <row r="212" spans="2:2" x14ac:dyDescent="0.2">
      <c r="B212"/>
    </row>
    <row r="213" spans="2:2" x14ac:dyDescent="0.2">
      <c r="B213"/>
    </row>
    <row r="214" spans="2:2" x14ac:dyDescent="0.2">
      <c r="B214"/>
    </row>
    <row r="215" spans="2:2" x14ac:dyDescent="0.2">
      <c r="B215"/>
    </row>
    <row r="216" spans="2:2" x14ac:dyDescent="0.2">
      <c r="B216"/>
    </row>
    <row r="217" spans="2:2" x14ac:dyDescent="0.2">
      <c r="B217"/>
    </row>
    <row r="218" spans="2:2" x14ac:dyDescent="0.2">
      <c r="B218"/>
    </row>
    <row r="219" spans="2:2" x14ac:dyDescent="0.2">
      <c r="B219"/>
    </row>
    <row r="220" spans="2:2" x14ac:dyDescent="0.2">
      <c r="B220"/>
    </row>
    <row r="221" spans="2:2" x14ac:dyDescent="0.2">
      <c r="B221"/>
    </row>
    <row r="222" spans="2:2" x14ac:dyDescent="0.2">
      <c r="B222"/>
    </row>
    <row r="223" spans="2:2" x14ac:dyDescent="0.2">
      <c r="B223"/>
    </row>
    <row r="224" spans="2:2" x14ac:dyDescent="0.2">
      <c r="B224"/>
    </row>
    <row r="225" spans="2:2" x14ac:dyDescent="0.2">
      <c r="B225"/>
    </row>
    <row r="226" spans="2:2" x14ac:dyDescent="0.2">
      <c r="B226"/>
    </row>
    <row r="227" spans="2:2" x14ac:dyDescent="0.2">
      <c r="B227"/>
    </row>
    <row r="228" spans="2:2" x14ac:dyDescent="0.2">
      <c r="B228"/>
    </row>
    <row r="229" spans="2:2" x14ac:dyDescent="0.2">
      <c r="B229"/>
    </row>
    <row r="230" spans="2:2" x14ac:dyDescent="0.2">
      <c r="B230"/>
    </row>
    <row r="231" spans="2:2" x14ac:dyDescent="0.2">
      <c r="B231"/>
    </row>
    <row r="232" spans="2:2" x14ac:dyDescent="0.2">
      <c r="B232"/>
    </row>
    <row r="233" spans="2:2" x14ac:dyDescent="0.2">
      <c r="B233"/>
    </row>
    <row r="234" spans="2:2" x14ac:dyDescent="0.2">
      <c r="B234"/>
    </row>
    <row r="235" spans="2:2" x14ac:dyDescent="0.2">
      <c r="B235"/>
    </row>
    <row r="236" spans="2:2" x14ac:dyDescent="0.2">
      <c r="B236"/>
    </row>
    <row r="237" spans="2:2" x14ac:dyDescent="0.2">
      <c r="B237"/>
    </row>
    <row r="238" spans="2:2" x14ac:dyDescent="0.2">
      <c r="B238"/>
    </row>
    <row r="239" spans="2:2" x14ac:dyDescent="0.2">
      <c r="B239"/>
    </row>
    <row r="240" spans="2:2" x14ac:dyDescent="0.2">
      <c r="B240"/>
    </row>
    <row r="241" spans="2:2" x14ac:dyDescent="0.2">
      <c r="B241"/>
    </row>
    <row r="242" spans="2:2" x14ac:dyDescent="0.2">
      <c r="B242"/>
    </row>
    <row r="243" spans="2:2" x14ac:dyDescent="0.2">
      <c r="B243"/>
    </row>
    <row r="244" spans="2:2" x14ac:dyDescent="0.2">
      <c r="B244"/>
    </row>
    <row r="245" spans="2:2" x14ac:dyDescent="0.2">
      <c r="B245"/>
    </row>
    <row r="246" spans="2:2" x14ac:dyDescent="0.2">
      <c r="B246"/>
    </row>
    <row r="247" spans="2:2" x14ac:dyDescent="0.2">
      <c r="B247"/>
    </row>
    <row r="248" spans="2:2" x14ac:dyDescent="0.2">
      <c r="B248"/>
    </row>
    <row r="249" spans="2:2" x14ac:dyDescent="0.2">
      <c r="B249"/>
    </row>
    <row r="250" spans="2:2" x14ac:dyDescent="0.2">
      <c r="B250"/>
    </row>
    <row r="251" spans="2:2" x14ac:dyDescent="0.2">
      <c r="B251"/>
    </row>
    <row r="252" spans="2:2" x14ac:dyDescent="0.2">
      <c r="B252"/>
    </row>
    <row r="253" spans="2:2" x14ac:dyDescent="0.2">
      <c r="B253"/>
    </row>
    <row r="254" spans="2:2" x14ac:dyDescent="0.2">
      <c r="B254"/>
    </row>
    <row r="255" spans="2:2" x14ac:dyDescent="0.2">
      <c r="B255"/>
    </row>
    <row r="256" spans="2:2" x14ac:dyDescent="0.2">
      <c r="B256"/>
    </row>
    <row r="257" spans="2:2" x14ac:dyDescent="0.2">
      <c r="B257"/>
    </row>
    <row r="258" spans="2:2" x14ac:dyDescent="0.2">
      <c r="B258"/>
    </row>
    <row r="259" spans="2:2" x14ac:dyDescent="0.2">
      <c r="B259"/>
    </row>
    <row r="260" spans="2:2" x14ac:dyDescent="0.2">
      <c r="B260"/>
    </row>
    <row r="261" spans="2:2" x14ac:dyDescent="0.2">
      <c r="B261"/>
    </row>
    <row r="262" spans="2:2" x14ac:dyDescent="0.2">
      <c r="B262"/>
    </row>
    <row r="263" spans="2:2" x14ac:dyDescent="0.2">
      <c r="B263"/>
    </row>
    <row r="264" spans="2:2" x14ac:dyDescent="0.2">
      <c r="B264"/>
    </row>
    <row r="265" spans="2:2" x14ac:dyDescent="0.2">
      <c r="B265"/>
    </row>
    <row r="266" spans="2:2" x14ac:dyDescent="0.2">
      <c r="B266"/>
    </row>
    <row r="267" spans="2:2" x14ac:dyDescent="0.2">
      <c r="B267"/>
    </row>
    <row r="268" spans="2:2" x14ac:dyDescent="0.2">
      <c r="B268"/>
    </row>
    <row r="269" spans="2:2" x14ac:dyDescent="0.2">
      <c r="B269"/>
    </row>
    <row r="270" spans="2:2" x14ac:dyDescent="0.2">
      <c r="B270"/>
    </row>
    <row r="271" spans="2:2" x14ac:dyDescent="0.2">
      <c r="B271"/>
    </row>
    <row r="272" spans="2:2" x14ac:dyDescent="0.2">
      <c r="B272"/>
    </row>
    <row r="273" spans="2:2" x14ac:dyDescent="0.2">
      <c r="B273"/>
    </row>
    <row r="274" spans="2:2" x14ac:dyDescent="0.2">
      <c r="B274"/>
    </row>
    <row r="275" spans="2:2" x14ac:dyDescent="0.2">
      <c r="B275"/>
    </row>
    <row r="276" spans="2:2" x14ac:dyDescent="0.2">
      <c r="B276"/>
    </row>
    <row r="277" spans="2:2" x14ac:dyDescent="0.2">
      <c r="B277"/>
    </row>
    <row r="278" spans="2:2" x14ac:dyDescent="0.2">
      <c r="B278"/>
    </row>
    <row r="279" spans="2:2" x14ac:dyDescent="0.2">
      <c r="B279"/>
    </row>
    <row r="280" spans="2:2" x14ac:dyDescent="0.2">
      <c r="B280"/>
    </row>
    <row r="281" spans="2:2" x14ac:dyDescent="0.2">
      <c r="B281"/>
    </row>
    <row r="282" spans="2:2" x14ac:dyDescent="0.2">
      <c r="B282"/>
    </row>
    <row r="283" spans="2:2" x14ac:dyDescent="0.2">
      <c r="B283"/>
    </row>
    <row r="284" spans="2:2" x14ac:dyDescent="0.2">
      <c r="B284"/>
    </row>
    <row r="285" spans="2:2" x14ac:dyDescent="0.2">
      <c r="B285"/>
    </row>
    <row r="286" spans="2:2" x14ac:dyDescent="0.2">
      <c r="B286"/>
    </row>
    <row r="287" spans="2:2" x14ac:dyDescent="0.2">
      <c r="B287"/>
    </row>
    <row r="288" spans="2:2" x14ac:dyDescent="0.2">
      <c r="B288"/>
    </row>
    <row r="289" spans="2:2" x14ac:dyDescent="0.2">
      <c r="B289"/>
    </row>
    <row r="290" spans="2:2" x14ac:dyDescent="0.2">
      <c r="B290"/>
    </row>
    <row r="291" spans="2:2" x14ac:dyDescent="0.2">
      <c r="B291"/>
    </row>
    <row r="292" spans="2:2" x14ac:dyDescent="0.2">
      <c r="B292"/>
    </row>
    <row r="293" spans="2:2" x14ac:dyDescent="0.2">
      <c r="B293"/>
    </row>
    <row r="294" spans="2:2" x14ac:dyDescent="0.2">
      <c r="B294"/>
    </row>
    <row r="295" spans="2:2" x14ac:dyDescent="0.2">
      <c r="B295"/>
    </row>
    <row r="296" spans="2:2" x14ac:dyDescent="0.2">
      <c r="B296"/>
    </row>
    <row r="297" spans="2:2" x14ac:dyDescent="0.2">
      <c r="B297"/>
    </row>
    <row r="298" spans="2:2" x14ac:dyDescent="0.2">
      <c r="B298"/>
    </row>
    <row r="299" spans="2:2" x14ac:dyDescent="0.2">
      <c r="B299"/>
    </row>
    <row r="300" spans="2:2" x14ac:dyDescent="0.2">
      <c r="B300"/>
    </row>
    <row r="301" spans="2:2" x14ac:dyDescent="0.2">
      <c r="B301"/>
    </row>
    <row r="302" spans="2:2" x14ac:dyDescent="0.2">
      <c r="B302"/>
    </row>
    <row r="303" spans="2:2" x14ac:dyDescent="0.2">
      <c r="B303"/>
    </row>
    <row r="304" spans="2:2" x14ac:dyDescent="0.2">
      <c r="B304"/>
    </row>
    <row r="305" spans="2:2" x14ac:dyDescent="0.2">
      <c r="B305"/>
    </row>
    <row r="306" spans="2:2" x14ac:dyDescent="0.2">
      <c r="B306"/>
    </row>
    <row r="307" spans="2:2" x14ac:dyDescent="0.2">
      <c r="B307"/>
    </row>
    <row r="308" spans="2:2" x14ac:dyDescent="0.2">
      <c r="B308"/>
    </row>
    <row r="309" spans="2:2" x14ac:dyDescent="0.2">
      <c r="B309"/>
    </row>
    <row r="310" spans="2:2" x14ac:dyDescent="0.2">
      <c r="B310"/>
    </row>
    <row r="311" spans="2:2" x14ac:dyDescent="0.2">
      <c r="B311"/>
    </row>
    <row r="312" spans="2:2" x14ac:dyDescent="0.2">
      <c r="B312"/>
    </row>
    <row r="313" spans="2:2" x14ac:dyDescent="0.2">
      <c r="B313"/>
    </row>
    <row r="314" spans="2:2" x14ac:dyDescent="0.2">
      <c r="B314"/>
    </row>
    <row r="315" spans="2:2" x14ac:dyDescent="0.2">
      <c r="B315"/>
    </row>
    <row r="316" spans="2:2" x14ac:dyDescent="0.2">
      <c r="B316"/>
    </row>
    <row r="317" spans="2:2" x14ac:dyDescent="0.2">
      <c r="B317"/>
    </row>
    <row r="318" spans="2:2" x14ac:dyDescent="0.2">
      <c r="B318"/>
    </row>
    <row r="319" spans="2:2" x14ac:dyDescent="0.2">
      <c r="B319"/>
    </row>
    <row r="320" spans="2:2" x14ac:dyDescent="0.2">
      <c r="B320"/>
    </row>
    <row r="321" spans="2:2" x14ac:dyDescent="0.2">
      <c r="B321"/>
    </row>
    <row r="322" spans="2:2" x14ac:dyDescent="0.2">
      <c r="B322"/>
    </row>
    <row r="323" spans="2:2" x14ac:dyDescent="0.2">
      <c r="B323"/>
    </row>
    <row r="324" spans="2:2" x14ac:dyDescent="0.2">
      <c r="B324"/>
    </row>
    <row r="325" spans="2:2" x14ac:dyDescent="0.2">
      <c r="B325"/>
    </row>
    <row r="326" spans="2:2" x14ac:dyDescent="0.2">
      <c r="B326"/>
    </row>
    <row r="327" spans="2:2" x14ac:dyDescent="0.2">
      <c r="B327"/>
    </row>
    <row r="328" spans="2:2" x14ac:dyDescent="0.2">
      <c r="B328"/>
    </row>
    <row r="329" spans="2:2" x14ac:dyDescent="0.2">
      <c r="B329"/>
    </row>
    <row r="330" spans="2:2" x14ac:dyDescent="0.2">
      <c r="B330"/>
    </row>
    <row r="331" spans="2:2" x14ac:dyDescent="0.2">
      <c r="B331"/>
    </row>
    <row r="332" spans="2:2" x14ac:dyDescent="0.2">
      <c r="B332"/>
    </row>
    <row r="333" spans="2:2" x14ac:dyDescent="0.2">
      <c r="B333"/>
    </row>
    <row r="334" spans="2:2" x14ac:dyDescent="0.2">
      <c r="B334"/>
    </row>
    <row r="335" spans="2:2" x14ac:dyDescent="0.2">
      <c r="B335"/>
    </row>
    <row r="336" spans="2:2" x14ac:dyDescent="0.2">
      <c r="B336"/>
    </row>
    <row r="337" spans="2:2" x14ac:dyDescent="0.2">
      <c r="B337"/>
    </row>
    <row r="338" spans="2:2" x14ac:dyDescent="0.2">
      <c r="B338"/>
    </row>
    <row r="339" spans="2:2" x14ac:dyDescent="0.2">
      <c r="B339"/>
    </row>
    <row r="340" spans="2:2" x14ac:dyDescent="0.2">
      <c r="B340"/>
    </row>
    <row r="341" spans="2:2" x14ac:dyDescent="0.2">
      <c r="B341"/>
    </row>
    <row r="342" spans="2:2" x14ac:dyDescent="0.2">
      <c r="B342"/>
    </row>
    <row r="343" spans="2:2" x14ac:dyDescent="0.2">
      <c r="B343"/>
    </row>
    <row r="344" spans="2:2" x14ac:dyDescent="0.2">
      <c r="B344"/>
    </row>
    <row r="345" spans="2:2" x14ac:dyDescent="0.2">
      <c r="B345"/>
    </row>
    <row r="346" spans="2:2" x14ac:dyDescent="0.2">
      <c r="B346"/>
    </row>
    <row r="347" spans="2:2" x14ac:dyDescent="0.2">
      <c r="B347"/>
    </row>
    <row r="348" spans="2:2" x14ac:dyDescent="0.2">
      <c r="B348"/>
    </row>
    <row r="349" spans="2:2" x14ac:dyDescent="0.2">
      <c r="B349"/>
    </row>
    <row r="350" spans="2:2" x14ac:dyDescent="0.2">
      <c r="B350"/>
    </row>
    <row r="351" spans="2:2" x14ac:dyDescent="0.2">
      <c r="B351"/>
    </row>
    <row r="352" spans="2:2" x14ac:dyDescent="0.2">
      <c r="B352"/>
    </row>
    <row r="353" spans="2:2" x14ac:dyDescent="0.2">
      <c r="B353"/>
    </row>
    <row r="354" spans="2:2" x14ac:dyDescent="0.2">
      <c r="B354"/>
    </row>
    <row r="355" spans="2:2" x14ac:dyDescent="0.2">
      <c r="B355"/>
    </row>
    <row r="356" spans="2:2" x14ac:dyDescent="0.2">
      <c r="B356"/>
    </row>
    <row r="357" spans="2:2" x14ac:dyDescent="0.2">
      <c r="B357"/>
    </row>
    <row r="358" spans="2:2" x14ac:dyDescent="0.2">
      <c r="B358"/>
    </row>
    <row r="359" spans="2:2" x14ac:dyDescent="0.2">
      <c r="B359"/>
    </row>
    <row r="360" spans="2:2" x14ac:dyDescent="0.2">
      <c r="B360"/>
    </row>
    <row r="361" spans="2:2" x14ac:dyDescent="0.2">
      <c r="B361"/>
    </row>
    <row r="362" spans="2:2" x14ac:dyDescent="0.2">
      <c r="B362"/>
    </row>
    <row r="363" spans="2:2" x14ac:dyDescent="0.2">
      <c r="B363"/>
    </row>
    <row r="364" spans="2:2" x14ac:dyDescent="0.2">
      <c r="B364"/>
    </row>
    <row r="365" spans="2:2" x14ac:dyDescent="0.2">
      <c r="B365"/>
    </row>
    <row r="366" spans="2:2" x14ac:dyDescent="0.2">
      <c r="B366"/>
    </row>
    <row r="367" spans="2:2" x14ac:dyDescent="0.2">
      <c r="B367"/>
    </row>
    <row r="368" spans="2:2" x14ac:dyDescent="0.2">
      <c r="B368"/>
    </row>
    <row r="369" spans="2:2" x14ac:dyDescent="0.2">
      <c r="B369"/>
    </row>
    <row r="370" spans="2:2" x14ac:dyDescent="0.2">
      <c r="B370"/>
    </row>
    <row r="371" spans="2:2" x14ac:dyDescent="0.2">
      <c r="B371"/>
    </row>
    <row r="372" spans="2:2" x14ac:dyDescent="0.2">
      <c r="B372"/>
    </row>
    <row r="373" spans="2:2" x14ac:dyDescent="0.2">
      <c r="B373"/>
    </row>
    <row r="374" spans="2:2" x14ac:dyDescent="0.2">
      <c r="B374"/>
    </row>
    <row r="375" spans="2:2" x14ac:dyDescent="0.2">
      <c r="B375"/>
    </row>
    <row r="376" spans="2:2" x14ac:dyDescent="0.2">
      <c r="B376"/>
    </row>
    <row r="377" spans="2:2" x14ac:dyDescent="0.2">
      <c r="B377"/>
    </row>
    <row r="378" spans="2:2" x14ac:dyDescent="0.2">
      <c r="B378"/>
    </row>
    <row r="379" spans="2:2" x14ac:dyDescent="0.2">
      <c r="B379"/>
    </row>
    <row r="380" spans="2:2" x14ac:dyDescent="0.2">
      <c r="B380"/>
    </row>
    <row r="381" spans="2:2" x14ac:dyDescent="0.2">
      <c r="B381"/>
    </row>
    <row r="382" spans="2:2" x14ac:dyDescent="0.2">
      <c r="B382"/>
    </row>
    <row r="383" spans="2:2" x14ac:dyDescent="0.2">
      <c r="B383"/>
    </row>
    <row r="384" spans="2:2" x14ac:dyDescent="0.2">
      <c r="B384"/>
    </row>
    <row r="385" spans="2:2" x14ac:dyDescent="0.2">
      <c r="B385"/>
    </row>
    <row r="386" spans="2:2" x14ac:dyDescent="0.2">
      <c r="B386"/>
    </row>
    <row r="387" spans="2:2" x14ac:dyDescent="0.2">
      <c r="B387"/>
    </row>
    <row r="388" spans="2:2" x14ac:dyDescent="0.2">
      <c r="B388"/>
    </row>
    <row r="389" spans="2:2" x14ac:dyDescent="0.2">
      <c r="B389"/>
    </row>
    <row r="390" spans="2:2" x14ac:dyDescent="0.2">
      <c r="B390"/>
    </row>
    <row r="391" spans="2:2" x14ac:dyDescent="0.2">
      <c r="B391"/>
    </row>
    <row r="392" spans="2:2" x14ac:dyDescent="0.2">
      <c r="B392"/>
    </row>
    <row r="393" spans="2:2" x14ac:dyDescent="0.2">
      <c r="B393"/>
    </row>
    <row r="394" spans="2:2" x14ac:dyDescent="0.2">
      <c r="B394"/>
    </row>
    <row r="395" spans="2:2" x14ac:dyDescent="0.2">
      <c r="B395"/>
    </row>
    <row r="396" spans="2:2" x14ac:dyDescent="0.2">
      <c r="B396"/>
    </row>
    <row r="397" spans="2:2" x14ac:dyDescent="0.2">
      <c r="B397"/>
    </row>
    <row r="398" spans="2:2" x14ac:dyDescent="0.2">
      <c r="B398"/>
    </row>
    <row r="399" spans="2:2" x14ac:dyDescent="0.2">
      <c r="B399"/>
    </row>
    <row r="400" spans="2:2" x14ac:dyDescent="0.2">
      <c r="B400"/>
    </row>
    <row r="401" spans="2:2" x14ac:dyDescent="0.2">
      <c r="B401"/>
    </row>
    <row r="402" spans="2:2" x14ac:dyDescent="0.2">
      <c r="B402"/>
    </row>
    <row r="403" spans="2:2" x14ac:dyDescent="0.2">
      <c r="B403"/>
    </row>
    <row r="404" spans="2:2" x14ac:dyDescent="0.2">
      <c r="B404"/>
    </row>
    <row r="405" spans="2:2" x14ac:dyDescent="0.2">
      <c r="B405"/>
    </row>
    <row r="406" spans="2:2" x14ac:dyDescent="0.2">
      <c r="B406"/>
    </row>
    <row r="407" spans="2:2" x14ac:dyDescent="0.2">
      <c r="B407"/>
    </row>
    <row r="408" spans="2:2" x14ac:dyDescent="0.2">
      <c r="B408"/>
    </row>
    <row r="409" spans="2:2" x14ac:dyDescent="0.2">
      <c r="B409"/>
    </row>
    <row r="410" spans="2:2" x14ac:dyDescent="0.2">
      <c r="B410"/>
    </row>
    <row r="411" spans="2:2" x14ac:dyDescent="0.2">
      <c r="B411"/>
    </row>
    <row r="412" spans="2:2" x14ac:dyDescent="0.2">
      <c r="B412"/>
    </row>
    <row r="413" spans="2:2" x14ac:dyDescent="0.2">
      <c r="B413"/>
    </row>
    <row r="414" spans="2:2" x14ac:dyDescent="0.2">
      <c r="B414"/>
    </row>
    <row r="415" spans="2:2" x14ac:dyDescent="0.2">
      <c r="B415"/>
    </row>
    <row r="416" spans="2:2" x14ac:dyDescent="0.2">
      <c r="B416"/>
    </row>
    <row r="417" spans="2:2" x14ac:dyDescent="0.2">
      <c r="B417"/>
    </row>
    <row r="418" spans="2:2" x14ac:dyDescent="0.2">
      <c r="B418"/>
    </row>
    <row r="419" spans="2:2" x14ac:dyDescent="0.2">
      <c r="B419"/>
    </row>
    <row r="420" spans="2:2" x14ac:dyDescent="0.2">
      <c r="B420"/>
    </row>
    <row r="421" spans="2:2" x14ac:dyDescent="0.2">
      <c r="B421"/>
    </row>
    <row r="422" spans="2:2" x14ac:dyDescent="0.2">
      <c r="B422"/>
    </row>
    <row r="423" spans="2:2" x14ac:dyDescent="0.2">
      <c r="B423"/>
    </row>
    <row r="424" spans="2:2" x14ac:dyDescent="0.2">
      <c r="B424"/>
    </row>
    <row r="425" spans="2:2" x14ac:dyDescent="0.2">
      <c r="B425"/>
    </row>
    <row r="426" spans="2:2" x14ac:dyDescent="0.2">
      <c r="B426"/>
    </row>
    <row r="427" spans="2:2" x14ac:dyDescent="0.2">
      <c r="B427"/>
    </row>
    <row r="428" spans="2:2" x14ac:dyDescent="0.2">
      <c r="B428"/>
    </row>
    <row r="429" spans="2:2" x14ac:dyDescent="0.2">
      <c r="B429"/>
    </row>
    <row r="430" spans="2:2" x14ac:dyDescent="0.2">
      <c r="B430"/>
    </row>
    <row r="431" spans="2:2" x14ac:dyDescent="0.2">
      <c r="B431"/>
    </row>
    <row r="432" spans="2:2" x14ac:dyDescent="0.2">
      <c r="B432"/>
    </row>
    <row r="433" spans="2:2" x14ac:dyDescent="0.2">
      <c r="B433"/>
    </row>
    <row r="434" spans="2:2" x14ac:dyDescent="0.2">
      <c r="B434"/>
    </row>
    <row r="435" spans="2:2" x14ac:dyDescent="0.2">
      <c r="B435"/>
    </row>
    <row r="436" spans="2:2" x14ac:dyDescent="0.2">
      <c r="B436"/>
    </row>
    <row r="437" spans="2:2" x14ac:dyDescent="0.2">
      <c r="B437"/>
    </row>
    <row r="438" spans="2:2" x14ac:dyDescent="0.2">
      <c r="B438"/>
    </row>
    <row r="439" spans="2:2" x14ac:dyDescent="0.2">
      <c r="B439"/>
    </row>
    <row r="440" spans="2:2" x14ac:dyDescent="0.2">
      <c r="B440"/>
    </row>
    <row r="441" spans="2:2" x14ac:dyDescent="0.2">
      <c r="B441"/>
    </row>
    <row r="442" spans="2:2" x14ac:dyDescent="0.2">
      <c r="B442"/>
    </row>
    <row r="443" spans="2:2" x14ac:dyDescent="0.2">
      <c r="B443"/>
    </row>
    <row r="444" spans="2:2" x14ac:dyDescent="0.2">
      <c r="B444"/>
    </row>
    <row r="445" spans="2:2" x14ac:dyDescent="0.2">
      <c r="B445"/>
    </row>
    <row r="446" spans="2:2" x14ac:dyDescent="0.2">
      <c r="B446"/>
    </row>
    <row r="447" spans="2:2" x14ac:dyDescent="0.2">
      <c r="B447"/>
    </row>
    <row r="448" spans="2:2" x14ac:dyDescent="0.2">
      <c r="B448"/>
    </row>
    <row r="449" spans="2:2" x14ac:dyDescent="0.2">
      <c r="B449"/>
    </row>
    <row r="450" spans="2:2" x14ac:dyDescent="0.2">
      <c r="B450"/>
    </row>
    <row r="451" spans="2:2" x14ac:dyDescent="0.2">
      <c r="B451"/>
    </row>
    <row r="452" spans="2:2" x14ac:dyDescent="0.2">
      <c r="B452"/>
    </row>
    <row r="453" spans="2:2" x14ac:dyDescent="0.2">
      <c r="B453"/>
    </row>
    <row r="454" spans="2:2" x14ac:dyDescent="0.2">
      <c r="B454"/>
    </row>
    <row r="455" spans="2:2" x14ac:dyDescent="0.2">
      <c r="B455"/>
    </row>
    <row r="456" spans="2:2" x14ac:dyDescent="0.2">
      <c r="B456"/>
    </row>
    <row r="457" spans="2:2" x14ac:dyDescent="0.2">
      <c r="B457"/>
    </row>
    <row r="458" spans="2:2" x14ac:dyDescent="0.2">
      <c r="B458"/>
    </row>
    <row r="459" spans="2:2" x14ac:dyDescent="0.2">
      <c r="B459"/>
    </row>
    <row r="460" spans="2:2" x14ac:dyDescent="0.2">
      <c r="B460"/>
    </row>
    <row r="461" spans="2:2" x14ac:dyDescent="0.2">
      <c r="B461"/>
    </row>
    <row r="462" spans="2:2" x14ac:dyDescent="0.2">
      <c r="B462"/>
    </row>
    <row r="463" spans="2:2" x14ac:dyDescent="0.2">
      <c r="B463"/>
    </row>
    <row r="464" spans="2:2" x14ac:dyDescent="0.2">
      <c r="B464"/>
    </row>
    <row r="465" spans="2:2" x14ac:dyDescent="0.2">
      <c r="B465"/>
    </row>
    <row r="466" spans="2:2" x14ac:dyDescent="0.2">
      <c r="B466"/>
    </row>
    <row r="467" spans="2:2" x14ac:dyDescent="0.2">
      <c r="B467"/>
    </row>
    <row r="468" spans="2:2" x14ac:dyDescent="0.2">
      <c r="B468"/>
    </row>
    <row r="469" spans="2:2" x14ac:dyDescent="0.2">
      <c r="B469"/>
    </row>
    <row r="470" spans="2:2" x14ac:dyDescent="0.2">
      <c r="B470"/>
    </row>
    <row r="471" spans="2:2" x14ac:dyDescent="0.2">
      <c r="B471"/>
    </row>
    <row r="472" spans="2:2" x14ac:dyDescent="0.2">
      <c r="B472"/>
    </row>
    <row r="473" spans="2:2" x14ac:dyDescent="0.2">
      <c r="B473"/>
    </row>
    <row r="474" spans="2:2" x14ac:dyDescent="0.2">
      <c r="B474"/>
    </row>
    <row r="475" spans="2:2" x14ac:dyDescent="0.2">
      <c r="B475"/>
    </row>
    <row r="476" spans="2:2" x14ac:dyDescent="0.2">
      <c r="B476"/>
    </row>
    <row r="477" spans="2:2" x14ac:dyDescent="0.2">
      <c r="B477"/>
    </row>
    <row r="478" spans="2:2" x14ac:dyDescent="0.2">
      <c r="B478"/>
    </row>
    <row r="479" spans="2:2" x14ac:dyDescent="0.2">
      <c r="B479"/>
    </row>
    <row r="480" spans="2:2" x14ac:dyDescent="0.2">
      <c r="B480"/>
    </row>
    <row r="481" spans="2:2" x14ac:dyDescent="0.2">
      <c r="B481"/>
    </row>
    <row r="482" spans="2:2" x14ac:dyDescent="0.2">
      <c r="B482"/>
    </row>
    <row r="483" spans="2:2" x14ac:dyDescent="0.2">
      <c r="B483"/>
    </row>
    <row r="484" spans="2:2" x14ac:dyDescent="0.2">
      <c r="B484"/>
    </row>
    <row r="485" spans="2:2" x14ac:dyDescent="0.2">
      <c r="B485"/>
    </row>
    <row r="486" spans="2:2" x14ac:dyDescent="0.2">
      <c r="B486"/>
    </row>
    <row r="487" spans="2:2" x14ac:dyDescent="0.2">
      <c r="B487"/>
    </row>
    <row r="488" spans="2:2" x14ac:dyDescent="0.2">
      <c r="B488"/>
    </row>
    <row r="489" spans="2:2" x14ac:dyDescent="0.2">
      <c r="B489"/>
    </row>
    <row r="490" spans="2:2" x14ac:dyDescent="0.2">
      <c r="B490"/>
    </row>
    <row r="491" spans="2:2" x14ac:dyDescent="0.2">
      <c r="B491"/>
    </row>
    <row r="492" spans="2:2" x14ac:dyDescent="0.2">
      <c r="B492"/>
    </row>
    <row r="493" spans="2:2" x14ac:dyDescent="0.2">
      <c r="B493"/>
    </row>
    <row r="494" spans="2:2" x14ac:dyDescent="0.2">
      <c r="B494"/>
    </row>
    <row r="495" spans="2:2" x14ac:dyDescent="0.2">
      <c r="B495"/>
    </row>
    <row r="496" spans="2:2" x14ac:dyDescent="0.2">
      <c r="B496"/>
    </row>
    <row r="497" spans="2:2" x14ac:dyDescent="0.2">
      <c r="B497"/>
    </row>
    <row r="498" spans="2:2" x14ac:dyDescent="0.2">
      <c r="B498"/>
    </row>
    <row r="499" spans="2:2" x14ac:dyDescent="0.2">
      <c r="B499"/>
    </row>
    <row r="500" spans="2:2" x14ac:dyDescent="0.2">
      <c r="B500"/>
    </row>
    <row r="501" spans="2:2" x14ac:dyDescent="0.2">
      <c r="B501"/>
    </row>
    <row r="502" spans="2:2" x14ac:dyDescent="0.2">
      <c r="B502"/>
    </row>
    <row r="503" spans="2:2" x14ac:dyDescent="0.2">
      <c r="B503"/>
    </row>
    <row r="504" spans="2:2" x14ac:dyDescent="0.2">
      <c r="B504"/>
    </row>
    <row r="505" spans="2:2" x14ac:dyDescent="0.2">
      <c r="B505"/>
    </row>
    <row r="506" spans="2:2" x14ac:dyDescent="0.2">
      <c r="B506"/>
    </row>
    <row r="507" spans="2:2" x14ac:dyDescent="0.2">
      <c r="B507"/>
    </row>
    <row r="508" spans="2:2" x14ac:dyDescent="0.2">
      <c r="B508"/>
    </row>
    <row r="509" spans="2:2" x14ac:dyDescent="0.2">
      <c r="B509"/>
    </row>
    <row r="510" spans="2:2" x14ac:dyDescent="0.2">
      <c r="B510"/>
    </row>
    <row r="511" spans="2:2" x14ac:dyDescent="0.2">
      <c r="B511"/>
    </row>
    <row r="512" spans="2:2" x14ac:dyDescent="0.2">
      <c r="B512"/>
    </row>
    <row r="513" spans="2:2" x14ac:dyDescent="0.2">
      <c r="B513"/>
    </row>
    <row r="514" spans="2:2" x14ac:dyDescent="0.2">
      <c r="B514"/>
    </row>
    <row r="515" spans="2:2" x14ac:dyDescent="0.2">
      <c r="B515"/>
    </row>
    <row r="516" spans="2:2" x14ac:dyDescent="0.2">
      <c r="B516"/>
    </row>
    <row r="517" spans="2:2" x14ac:dyDescent="0.2">
      <c r="B517"/>
    </row>
    <row r="518" spans="2:2" x14ac:dyDescent="0.2">
      <c r="B518"/>
    </row>
    <row r="519" spans="2:2" x14ac:dyDescent="0.2">
      <c r="B519"/>
    </row>
    <row r="520" spans="2:2" x14ac:dyDescent="0.2">
      <c r="B520"/>
    </row>
    <row r="521" spans="2:2" x14ac:dyDescent="0.2">
      <c r="B521"/>
    </row>
    <row r="522" spans="2:2" x14ac:dyDescent="0.2">
      <c r="B522"/>
    </row>
    <row r="523" spans="2:2" x14ac:dyDescent="0.2">
      <c r="B523"/>
    </row>
    <row r="524" spans="2:2" x14ac:dyDescent="0.2">
      <c r="B524"/>
    </row>
    <row r="525" spans="2:2" x14ac:dyDescent="0.2">
      <c r="B525"/>
    </row>
    <row r="526" spans="2:2" x14ac:dyDescent="0.2">
      <c r="B526"/>
    </row>
    <row r="527" spans="2:2" x14ac:dyDescent="0.2">
      <c r="B527"/>
    </row>
    <row r="528" spans="2:2" x14ac:dyDescent="0.2">
      <c r="B528"/>
    </row>
    <row r="529" spans="2:2" x14ac:dyDescent="0.2">
      <c r="B529"/>
    </row>
    <row r="530" spans="2:2" x14ac:dyDescent="0.2">
      <c r="B530"/>
    </row>
    <row r="531" spans="2:2" x14ac:dyDescent="0.2">
      <c r="B531"/>
    </row>
    <row r="532" spans="2:2" x14ac:dyDescent="0.2">
      <c r="B532"/>
    </row>
    <row r="533" spans="2:2" x14ac:dyDescent="0.2">
      <c r="B533"/>
    </row>
    <row r="534" spans="2:2" x14ac:dyDescent="0.2">
      <c r="B534"/>
    </row>
    <row r="535" spans="2:2" x14ac:dyDescent="0.2">
      <c r="B535"/>
    </row>
    <row r="536" spans="2:2" x14ac:dyDescent="0.2">
      <c r="B536"/>
    </row>
    <row r="537" spans="2:2" x14ac:dyDescent="0.2">
      <c r="B537"/>
    </row>
    <row r="538" spans="2:2" x14ac:dyDescent="0.2">
      <c r="B538"/>
    </row>
    <row r="539" spans="2:2" x14ac:dyDescent="0.2">
      <c r="B539"/>
    </row>
    <row r="540" spans="2:2" x14ac:dyDescent="0.2">
      <c r="B540"/>
    </row>
    <row r="541" spans="2:2" x14ac:dyDescent="0.2">
      <c r="B541"/>
    </row>
    <row r="542" spans="2:2" x14ac:dyDescent="0.2">
      <c r="B542"/>
    </row>
    <row r="543" spans="2:2" x14ac:dyDescent="0.2">
      <c r="B543"/>
    </row>
    <row r="544" spans="2:2" x14ac:dyDescent="0.2">
      <c r="B544"/>
    </row>
    <row r="545" spans="2:2" x14ac:dyDescent="0.2">
      <c r="B545"/>
    </row>
    <row r="546" spans="2:2" x14ac:dyDescent="0.2">
      <c r="B546"/>
    </row>
    <row r="547" spans="2:2" x14ac:dyDescent="0.2">
      <c r="B547"/>
    </row>
    <row r="548" spans="2:2" x14ac:dyDescent="0.2">
      <c r="B548"/>
    </row>
    <row r="549" spans="2:2" x14ac:dyDescent="0.2">
      <c r="B549"/>
    </row>
    <row r="550" spans="2:2" x14ac:dyDescent="0.2">
      <c r="B550"/>
    </row>
    <row r="551" spans="2:2" x14ac:dyDescent="0.2">
      <c r="B551"/>
    </row>
    <row r="552" spans="2:2" x14ac:dyDescent="0.2">
      <c r="B552"/>
    </row>
    <row r="553" spans="2:2" x14ac:dyDescent="0.2">
      <c r="B553"/>
    </row>
    <row r="554" spans="2:2" x14ac:dyDescent="0.2">
      <c r="B554"/>
    </row>
    <row r="555" spans="2:2" x14ac:dyDescent="0.2">
      <c r="B555"/>
    </row>
    <row r="556" spans="2:2" x14ac:dyDescent="0.2">
      <c r="B556"/>
    </row>
    <row r="557" spans="2:2" x14ac:dyDescent="0.2">
      <c r="B557"/>
    </row>
    <row r="558" spans="2:2" x14ac:dyDescent="0.2">
      <c r="B558"/>
    </row>
    <row r="559" spans="2:2" x14ac:dyDescent="0.2">
      <c r="B559"/>
    </row>
    <row r="560" spans="2:2" x14ac:dyDescent="0.2">
      <c r="B560"/>
    </row>
    <row r="561" spans="2:2" x14ac:dyDescent="0.2">
      <c r="B561"/>
    </row>
    <row r="562" spans="2:2" x14ac:dyDescent="0.2">
      <c r="B562"/>
    </row>
    <row r="563" spans="2:2" x14ac:dyDescent="0.2">
      <c r="B563"/>
    </row>
    <row r="564" spans="2:2" x14ac:dyDescent="0.2">
      <c r="B564"/>
    </row>
  </sheetData>
  <mergeCells count="26">
    <mergeCell ref="A43:B43"/>
    <mergeCell ref="D43:M43"/>
    <mergeCell ref="A1:M1"/>
    <mergeCell ref="A2:M2"/>
    <mergeCell ref="A3:M3"/>
    <mergeCell ref="A4:M4"/>
    <mergeCell ref="L5:M5"/>
    <mergeCell ref="L8:M8"/>
    <mergeCell ref="H5:I5"/>
    <mergeCell ref="A5:A7"/>
    <mergeCell ref="B5:B7"/>
    <mergeCell ref="C5:C7"/>
    <mergeCell ref="F5:F7"/>
    <mergeCell ref="G5:G7"/>
    <mergeCell ref="D5:D7"/>
    <mergeCell ref="E5:E7"/>
    <mergeCell ref="D8:D10"/>
    <mergeCell ref="J5:K5"/>
    <mergeCell ref="J8:K8"/>
    <mergeCell ref="G8:G10"/>
    <mergeCell ref="A8:A10"/>
    <mergeCell ref="B8:B10"/>
    <mergeCell ref="C8:C10"/>
    <mergeCell ref="H8:I8"/>
    <mergeCell ref="F8:F10"/>
    <mergeCell ref="E8:E10"/>
  </mergeCells>
  <pageMargins left="0" right="0" top="0" bottom="0" header="0" footer="0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octombrie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Ioan Dobrota</cp:lastModifiedBy>
  <cp:revision>1</cp:revision>
  <cp:lastPrinted>2019-12-05T08:11:42Z</cp:lastPrinted>
  <dcterms:created xsi:type="dcterms:W3CDTF">2018-10-08T10:07:46Z</dcterms:created>
  <dcterms:modified xsi:type="dcterms:W3CDTF">2020-02-21T06:18:36Z</dcterms:modified>
  <cp:category/>
</cp:coreProperties>
</file>