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5.Mai 2023\"/>
    </mc:Choice>
  </mc:AlternateContent>
  <xr:revisionPtr revIDLastSave="0" documentId="13_ncr:1_{CBB27A25-8518-4DB3-9B41-6F64AFE3572B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41" i="2"/>
  <c r="G41" i="2"/>
  <c r="F11" i="2" l="1"/>
  <c r="G11" i="2" l="1"/>
</calcChain>
</file>

<file path=xl/sharedStrings.xml><?xml version="1.0" encoding="utf-8"?>
<sst xmlns="http://schemas.openxmlformats.org/spreadsheetml/2006/main" count="44" uniqueCount="29">
  <si>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</si>
  <si>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</si>
  <si>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</si>
  <si>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</si>
  <si>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</si>
  <si>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</si>
  <si>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</si>
  <si>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</si>
  <si>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</si>
  <si>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</si>
  <si>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</si>
  <si>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</si>
  <si>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</si>
  <si>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</si>
  <si>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</si>
  <si>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</si>
  <si>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</si>
  <si>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</si>
  <si>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</si>
  <si>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</si>
  <si>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</si>
  <si>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</si>
  <si>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MAI 2023</t>
  </si>
  <si>
    <t>MAY 2023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</si>
  <si>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</si>
  <si>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</si>
  <si>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</si>
  <si>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OTS a cumpărat gaze de echilibrare  OTS bought balancing gases</t>
  </si>
  <si>
    <t>OTS a vândut gaze de echilibrare  TSO sold balancing gases                                   OTS a cumpărat gaze de echilibrare     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</si>
</sst>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8" fillId="0" borderId="27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14" fontId="7" fillId="0" borderId="31" xfId="0" applyNumberFormat="1" applyFont="1" applyBorder="1" applyAlignment="1">
      <alignment horizontal="center" vertical="center"/>
    </xf>
    <xf numFmtId="14" fontId="7" fillId="0" borderId="32" xfId="0" applyNumberFormat="1" applyFont="1" applyBorder="1" applyAlignment="1">
      <alignment horizontal="center" vertical="center"/>
    </xf>
    <xf numFmtId="14" fontId="7" fillId="0" borderId="3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41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1.332031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9" width="14.5546875" style="1" customWidth="1"/>
    <col min="10" max="10" width="9.44140625" style="2" customWidth="1"/>
    <col min="11" max="11" width="33.109375" style="2" customWidth="1"/>
    <col min="12" max="16384" width="9.44140625" style="2"/>
  </cols>
  <sheetData>
    <row r="1" spans="1:9" ht="19.2" x14ac:dyDescent="0.25">
      <c r="A1" s="34" t="s">
        <v>6</v>
      </c>
      <c r="B1" s="34"/>
      <c r="C1" s="34"/>
      <c r="D1" s="34"/>
      <c r="E1" s="34"/>
      <c r="F1" s="34"/>
      <c r="G1" s="34"/>
    </row>
    <row r="2" spans="1:9" ht="19.2" x14ac:dyDescent="0.25">
      <c r="A2" s="34" t="s">
        <v>22</v>
      </c>
      <c r="B2" s="34"/>
      <c r="C2" s="34"/>
      <c r="D2" s="34"/>
      <c r="E2" s="34"/>
      <c r="F2" s="34"/>
      <c r="G2" s="34"/>
    </row>
    <row r="3" spans="1:9" ht="19.2" x14ac:dyDescent="0.25">
      <c r="A3" s="34" t="s">
        <v>7</v>
      </c>
      <c r="B3" s="34"/>
      <c r="C3" s="34"/>
      <c r="D3" s="34"/>
      <c r="E3" s="34"/>
      <c r="F3" s="34"/>
      <c r="G3" s="34"/>
    </row>
    <row r="4" spans="1:9" ht="19.8" thickBot="1" x14ac:dyDescent="0.3">
      <c r="A4" s="46" t="s">
        <v>23</v>
      </c>
      <c r="B4" s="46"/>
      <c r="C4" s="46"/>
      <c r="D4" s="46"/>
      <c r="E4" s="46"/>
      <c r="F4" s="47"/>
      <c r="G4" s="47"/>
    </row>
    <row r="5" spans="1:9" ht="24" customHeight="1" x14ac:dyDescent="0.25">
      <c r="A5" s="37" t="s">
        <v>0</v>
      </c>
      <c r="B5" s="40" t="s">
        <v>15</v>
      </c>
      <c r="C5" s="43" t="s">
        <v>14</v>
      </c>
      <c r="D5" s="43" t="s">
        <v>13</v>
      </c>
      <c r="E5" s="48" t="s">
        <v>12</v>
      </c>
      <c r="F5" s="35" t="s">
        <v>18</v>
      </c>
      <c r="G5" s="36"/>
      <c r="H5" s="2"/>
      <c r="I5" s="2"/>
    </row>
    <row r="6" spans="1:9" ht="30" x14ac:dyDescent="0.25">
      <c r="A6" s="38"/>
      <c r="B6" s="41"/>
      <c r="C6" s="44"/>
      <c r="D6" s="44"/>
      <c r="E6" s="49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39"/>
      <c r="B7" s="42"/>
      <c r="C7" s="45"/>
      <c r="D7" s="45"/>
      <c r="E7" s="50"/>
      <c r="F7" s="5" t="s">
        <v>1</v>
      </c>
      <c r="G7" s="6" t="s">
        <v>2</v>
      </c>
      <c r="H7" s="2"/>
      <c r="I7" s="2"/>
    </row>
    <row r="8" spans="1:9" ht="25.5" customHeight="1" x14ac:dyDescent="0.25">
      <c r="A8" s="37" t="s">
        <v>3</v>
      </c>
      <c r="B8" s="40" t="s">
        <v>16</v>
      </c>
      <c r="C8" s="43" t="s">
        <v>24</v>
      </c>
      <c r="D8" s="43" t="s">
        <v>25</v>
      </c>
      <c r="E8" s="48" t="s">
        <v>26</v>
      </c>
      <c r="F8" s="35" t="s">
        <v>19</v>
      </c>
      <c r="G8" s="36"/>
      <c r="H8" s="2"/>
      <c r="I8" s="2"/>
    </row>
    <row r="9" spans="1:9" ht="30" x14ac:dyDescent="0.25">
      <c r="A9" s="38"/>
      <c r="B9" s="41"/>
      <c r="C9" s="44"/>
      <c r="D9" s="44"/>
      <c r="E9" s="49"/>
      <c r="F9" s="3" t="s">
        <v>10</v>
      </c>
      <c r="G9" s="4" t="s">
        <v>11</v>
      </c>
      <c r="H9" s="2"/>
      <c r="I9" s="2"/>
    </row>
    <row r="10" spans="1:9" ht="30" customHeight="1" thickBot="1" x14ac:dyDescent="0.3">
      <c r="A10" s="39"/>
      <c r="B10" s="42"/>
      <c r="C10" s="45"/>
      <c r="D10" s="45"/>
      <c r="E10" s="50"/>
      <c r="F10" s="5" t="s">
        <v>4</v>
      </c>
      <c r="G10" s="6" t="s">
        <v>5</v>
      </c>
      <c r="H10" s="2"/>
      <c r="I10" s="2"/>
    </row>
    <row r="11" spans="1:9" ht="32.1" customHeight="1" x14ac:dyDescent="0.25">
      <c r="A11" s="29">
        <v>45047</v>
      </c>
      <c r="B11" s="23" t="s">
        <v>21</v>
      </c>
      <c r="C11" s="17">
        <v>190.13</v>
      </c>
      <c r="D11" s="18">
        <v>195</v>
      </c>
      <c r="E11" s="18"/>
      <c r="F11" s="18">
        <f>IF(D11&lt;&gt;0,MIN(D11,C11*0.9),C11*0.9)</f>
        <v>171.11699999999999</v>
      </c>
      <c r="G11" s="19">
        <f>IF(E11&lt;&gt;0,MAX(E11,C11*1.1),C11*1.1)</f>
        <v>209.143</v>
      </c>
      <c r="H11" s="2"/>
      <c r="I11" s="2"/>
    </row>
    <row r="12" spans="1:9" ht="32.1" customHeight="1" x14ac:dyDescent="0.25">
      <c r="A12" s="30">
        <v>45048</v>
      </c>
      <c r="B12" s="24" t="s">
        <v>21</v>
      </c>
      <c r="C12" s="8">
        <v>191.2</v>
      </c>
      <c r="D12" s="9">
        <v>193</v>
      </c>
      <c r="E12" s="9"/>
      <c r="F12" s="9">
        <f t="shared" ref="F12:F15" si="0">IF(D12&lt;&gt;0,MIN(D12,C12*0.9),C12*0.9)</f>
        <v>172.07999999999998</v>
      </c>
      <c r="G12" s="12">
        <f t="shared" ref="G12:G15" si="1">IF(E12&lt;&gt;0,MAX(E12,C12*1.1),C12*1.1)</f>
        <v>210.32</v>
      </c>
      <c r="H12" s="2"/>
      <c r="I12" s="2"/>
    </row>
    <row r="13" spans="1:9" ht="32.1" customHeight="1" x14ac:dyDescent="0.25">
      <c r="A13" s="31">
        <v>45049</v>
      </c>
      <c r="B13" s="25"/>
      <c r="C13" s="13">
        <v>191.72</v>
      </c>
      <c r="D13" s="14"/>
      <c r="E13" s="14"/>
      <c r="F13" s="14">
        <f t="shared" si="0"/>
        <v>172.548</v>
      </c>
      <c r="G13" s="15">
        <f t="shared" si="1"/>
        <v>210.89200000000002</v>
      </c>
      <c r="H13" s="2"/>
      <c r="I13" s="2"/>
    </row>
    <row r="14" spans="1:9" ht="32.1" customHeight="1" x14ac:dyDescent="0.25">
      <c r="A14" s="31">
        <v>45050</v>
      </c>
      <c r="B14" s="24" t="s">
        <v>21</v>
      </c>
      <c r="C14" s="13">
        <v>192.82</v>
      </c>
      <c r="D14" s="14">
        <v>195</v>
      </c>
      <c r="E14" s="14"/>
      <c r="F14" s="14">
        <f t="shared" si="0"/>
        <v>173.53800000000001</v>
      </c>
      <c r="G14" s="15">
        <f t="shared" si="1"/>
        <v>212.102</v>
      </c>
      <c r="H14" s="2"/>
      <c r="I14" s="2"/>
    </row>
    <row r="15" spans="1:9" ht="32.1" customHeight="1" x14ac:dyDescent="0.25">
      <c r="A15" s="31">
        <v>45051</v>
      </c>
      <c r="B15" s="26"/>
      <c r="C15" s="8">
        <v>179</v>
      </c>
      <c r="D15" s="9"/>
      <c r="E15" s="9"/>
      <c r="F15" s="14">
        <f t="shared" si="0"/>
        <v>161.1</v>
      </c>
      <c r="G15" s="15">
        <f t="shared" si="1"/>
        <v>196.9</v>
      </c>
      <c r="H15" s="2"/>
      <c r="I15" s="2"/>
    </row>
    <row r="16" spans="1:9" ht="32.1" customHeight="1" x14ac:dyDescent="0.25">
      <c r="A16" s="31">
        <v>45052</v>
      </c>
      <c r="B16" s="26"/>
      <c r="C16" s="8">
        <v>176.52</v>
      </c>
      <c r="D16" s="9"/>
      <c r="E16" s="9"/>
      <c r="F16" s="9">
        <f t="shared" ref="F16:F41" si="2">IF(D16&lt;&gt;0,MIN(D16,C16*0.9),C16*0.9)</f>
        <v>158.86800000000002</v>
      </c>
      <c r="G16" s="12">
        <f t="shared" ref="G16:G41" si="3">IF(E16&lt;&gt;0,MAX(E16,C16*1.1),C16*1.1)</f>
        <v>194.17200000000003</v>
      </c>
      <c r="H16" s="2"/>
      <c r="I16" s="2"/>
    </row>
    <row r="17" spans="1:9" ht="32.1" customHeight="1" x14ac:dyDescent="0.25">
      <c r="A17" s="31">
        <v>45053</v>
      </c>
      <c r="B17" s="24" t="s">
        <v>21</v>
      </c>
      <c r="C17" s="8">
        <v>183.34</v>
      </c>
      <c r="D17" s="9">
        <v>182.8</v>
      </c>
      <c r="E17" s="9"/>
      <c r="F17" s="9">
        <f t="shared" si="2"/>
        <v>165.006</v>
      </c>
      <c r="G17" s="12">
        <f t="shared" si="3"/>
        <v>201.67400000000001</v>
      </c>
      <c r="H17" s="2"/>
      <c r="I17" s="2"/>
    </row>
    <row r="18" spans="1:9" ht="32.1" customHeight="1" x14ac:dyDescent="0.25">
      <c r="A18" s="31">
        <v>45054</v>
      </c>
      <c r="B18" s="26"/>
      <c r="C18" s="8">
        <v>196.01</v>
      </c>
      <c r="D18" s="9"/>
      <c r="E18" s="9"/>
      <c r="F18" s="9">
        <f t="shared" si="2"/>
        <v>176.40899999999999</v>
      </c>
      <c r="G18" s="12">
        <f t="shared" si="3"/>
        <v>215.61100000000002</v>
      </c>
      <c r="H18" s="2"/>
      <c r="I18" s="2"/>
    </row>
    <row r="19" spans="1:9" ht="32.1" customHeight="1" x14ac:dyDescent="0.25">
      <c r="A19" s="31">
        <v>45055</v>
      </c>
      <c r="B19" s="27" t="s">
        <v>27</v>
      </c>
      <c r="C19" s="8">
        <v>195.96</v>
      </c>
      <c r="D19" s="9"/>
      <c r="E19" s="9">
        <v>195</v>
      </c>
      <c r="F19" s="9">
        <f t="shared" ref="F19:F21" si="4">IF(D19&lt;&gt;0,MIN(D19,C19*0.9),C19*0.9)</f>
        <v>176.364</v>
      </c>
      <c r="G19" s="12">
        <f t="shared" ref="G19:G21" si="5">IF(E19&lt;&gt;0,MAX(E19,C19*1.1),C19*1.1)</f>
        <v>215.55600000000004</v>
      </c>
      <c r="H19" s="2"/>
      <c r="I19" s="2"/>
    </row>
    <row r="20" spans="1:9" ht="32.1" customHeight="1" x14ac:dyDescent="0.25">
      <c r="A20" s="31">
        <v>45056</v>
      </c>
      <c r="B20" s="27" t="s">
        <v>27</v>
      </c>
      <c r="C20" s="8">
        <v>193.12</v>
      </c>
      <c r="D20" s="9"/>
      <c r="E20" s="9">
        <v>193</v>
      </c>
      <c r="F20" s="9">
        <f t="shared" si="4"/>
        <v>173.80800000000002</v>
      </c>
      <c r="G20" s="12">
        <f t="shared" si="5"/>
        <v>212.43200000000002</v>
      </c>
      <c r="H20" s="2"/>
      <c r="I20" s="2"/>
    </row>
    <row r="21" spans="1:9" ht="32.1" customHeight="1" x14ac:dyDescent="0.25">
      <c r="A21" s="31">
        <v>45057</v>
      </c>
      <c r="B21" s="27" t="s">
        <v>27</v>
      </c>
      <c r="C21" s="8">
        <v>183.14</v>
      </c>
      <c r="D21" s="9"/>
      <c r="E21" s="9">
        <v>189</v>
      </c>
      <c r="F21" s="9">
        <f t="shared" si="4"/>
        <v>164.82599999999999</v>
      </c>
      <c r="G21" s="12">
        <f t="shared" si="5"/>
        <v>201.45400000000001</v>
      </c>
      <c r="H21" s="2"/>
      <c r="I21" s="2"/>
    </row>
    <row r="22" spans="1:9" ht="32.1" customHeight="1" x14ac:dyDescent="0.25">
      <c r="A22" s="31">
        <v>45058</v>
      </c>
      <c r="B22" s="27" t="s">
        <v>27</v>
      </c>
      <c r="C22" s="8">
        <v>176.46</v>
      </c>
      <c r="D22" s="9"/>
      <c r="E22" s="9">
        <v>179</v>
      </c>
      <c r="F22" s="9">
        <f t="shared" si="2"/>
        <v>158.81400000000002</v>
      </c>
      <c r="G22" s="12">
        <f t="shared" si="3"/>
        <v>194.10600000000002</v>
      </c>
      <c r="H22" s="2"/>
      <c r="I22" s="2"/>
    </row>
    <row r="23" spans="1:9" ht="32.1" customHeight="1" x14ac:dyDescent="0.25">
      <c r="A23" s="31">
        <v>45059</v>
      </c>
      <c r="B23" s="27" t="s">
        <v>27</v>
      </c>
      <c r="C23" s="10">
        <v>169.61</v>
      </c>
      <c r="D23" s="9"/>
      <c r="E23" s="9">
        <v>173</v>
      </c>
      <c r="F23" s="9">
        <f t="shared" si="2"/>
        <v>152.64900000000003</v>
      </c>
      <c r="G23" s="12">
        <f t="shared" si="3"/>
        <v>186.57100000000003</v>
      </c>
      <c r="H23" s="2"/>
      <c r="I23" s="2"/>
    </row>
    <row r="24" spans="1:9" ht="32.1" customHeight="1" x14ac:dyDescent="0.25">
      <c r="A24" s="31">
        <v>45060</v>
      </c>
      <c r="B24" s="27" t="s">
        <v>27</v>
      </c>
      <c r="C24" s="8">
        <v>161</v>
      </c>
      <c r="D24" s="9"/>
      <c r="E24" s="9">
        <v>166</v>
      </c>
      <c r="F24" s="9">
        <f t="shared" si="2"/>
        <v>144.9</v>
      </c>
      <c r="G24" s="12">
        <f t="shared" si="3"/>
        <v>177.10000000000002</v>
      </c>
      <c r="H24" s="2"/>
      <c r="I24" s="2"/>
    </row>
    <row r="25" spans="1:9" ht="32.1" customHeight="1" x14ac:dyDescent="0.25">
      <c r="A25" s="31">
        <v>45061</v>
      </c>
      <c r="B25" s="26"/>
      <c r="C25" s="8">
        <v>179.44</v>
      </c>
      <c r="D25" s="9"/>
      <c r="E25" s="9"/>
      <c r="F25" s="9">
        <f t="shared" si="2"/>
        <v>161.49600000000001</v>
      </c>
      <c r="G25" s="12">
        <f t="shared" si="3"/>
        <v>197.38400000000001</v>
      </c>
      <c r="H25" s="2"/>
      <c r="I25" s="2"/>
    </row>
    <row r="26" spans="1:9" ht="32.1" customHeight="1" x14ac:dyDescent="0.25">
      <c r="A26" s="31">
        <v>45062</v>
      </c>
      <c r="B26" s="26"/>
      <c r="C26" s="8">
        <v>167.54</v>
      </c>
      <c r="D26" s="9"/>
      <c r="E26" s="9"/>
      <c r="F26" s="9">
        <f t="shared" si="2"/>
        <v>150.786</v>
      </c>
      <c r="G26" s="12">
        <f t="shared" si="3"/>
        <v>184.29400000000001</v>
      </c>
      <c r="H26" s="2"/>
      <c r="I26" s="2"/>
    </row>
    <row r="27" spans="1:9" ht="32.1" customHeight="1" x14ac:dyDescent="0.25">
      <c r="A27" s="31">
        <v>45063</v>
      </c>
      <c r="B27" s="24" t="s">
        <v>21</v>
      </c>
      <c r="C27" s="8">
        <v>175.7</v>
      </c>
      <c r="D27" s="9">
        <v>176.6</v>
      </c>
      <c r="E27" s="9"/>
      <c r="F27" s="9">
        <f t="shared" si="2"/>
        <v>158.13</v>
      </c>
      <c r="G27" s="12">
        <f t="shared" si="3"/>
        <v>193.27</v>
      </c>
      <c r="H27" s="2"/>
      <c r="I27" s="2"/>
    </row>
    <row r="28" spans="1:9" ht="32.1" customHeight="1" x14ac:dyDescent="0.25">
      <c r="A28" s="31">
        <v>45064</v>
      </c>
      <c r="B28" s="27" t="s">
        <v>27</v>
      </c>
      <c r="C28" s="8">
        <v>172.11</v>
      </c>
      <c r="D28" s="9"/>
      <c r="E28" s="9">
        <v>172</v>
      </c>
      <c r="F28" s="9">
        <f t="shared" si="2"/>
        <v>154.89900000000003</v>
      </c>
      <c r="G28" s="12">
        <f t="shared" si="3"/>
        <v>189.32100000000003</v>
      </c>
      <c r="H28" s="2"/>
      <c r="I28" s="2"/>
    </row>
    <row r="29" spans="1:9" ht="32.1" customHeight="1" x14ac:dyDescent="0.25">
      <c r="A29" s="31">
        <v>45065</v>
      </c>
      <c r="B29" s="26"/>
      <c r="C29" s="8">
        <v>163.53</v>
      </c>
      <c r="D29" s="9"/>
      <c r="E29" s="9"/>
      <c r="F29" s="9">
        <f t="shared" si="2"/>
        <v>147.17699999999999</v>
      </c>
      <c r="G29" s="12">
        <f t="shared" si="3"/>
        <v>179.88300000000001</v>
      </c>
      <c r="H29" s="2"/>
      <c r="I29" s="2"/>
    </row>
    <row r="30" spans="1:9" ht="32.1" customHeight="1" x14ac:dyDescent="0.25">
      <c r="A30" s="31">
        <v>45066</v>
      </c>
      <c r="B30" s="27" t="s">
        <v>27</v>
      </c>
      <c r="C30" s="8">
        <v>157.32</v>
      </c>
      <c r="D30" s="9"/>
      <c r="E30" s="9">
        <v>160</v>
      </c>
      <c r="F30" s="9">
        <f>IF(D30&lt;&gt;0,MIN(D30,C30*0.9),C30*0.9)</f>
        <v>141.58799999999999</v>
      </c>
      <c r="G30" s="12">
        <f t="shared" si="3"/>
        <v>173.05199999999999</v>
      </c>
      <c r="H30" s="2"/>
      <c r="I30" s="2"/>
    </row>
    <row r="31" spans="1:9" ht="62.25" customHeight="1" x14ac:dyDescent="0.25">
      <c r="A31" s="31">
        <v>45067</v>
      </c>
      <c r="B31" s="33" t="s">
        <v>28</v>
      </c>
      <c r="C31" s="8">
        <v>155.59</v>
      </c>
      <c r="D31" s="11">
        <v>160</v>
      </c>
      <c r="E31" s="9">
        <v>154</v>
      </c>
      <c r="F31" s="9">
        <f>IF(D31&lt;&gt;0,MIN(D31,C31*0.9),C31*0.9)</f>
        <v>140.03100000000001</v>
      </c>
      <c r="G31" s="12">
        <f t="shared" si="3"/>
        <v>171.14900000000003</v>
      </c>
      <c r="H31" s="2"/>
      <c r="I31" s="2"/>
    </row>
    <row r="32" spans="1:9" ht="32.1" customHeight="1" x14ac:dyDescent="0.25">
      <c r="A32" s="31">
        <v>45068</v>
      </c>
      <c r="B32" s="26"/>
      <c r="C32" s="8">
        <v>162.04</v>
      </c>
      <c r="D32" s="9"/>
      <c r="E32" s="9"/>
      <c r="F32" s="9">
        <f t="shared" si="2"/>
        <v>145.83599999999998</v>
      </c>
      <c r="G32" s="12">
        <f t="shared" si="3"/>
        <v>178.244</v>
      </c>
      <c r="H32" s="2"/>
      <c r="I32" s="2"/>
    </row>
    <row r="33" spans="1:9" ht="32.1" customHeight="1" x14ac:dyDescent="0.25">
      <c r="A33" s="31">
        <v>45069</v>
      </c>
      <c r="B33" s="26"/>
      <c r="C33" s="8">
        <v>162.36000000000001</v>
      </c>
      <c r="D33" s="9"/>
      <c r="E33" s="9"/>
      <c r="F33" s="9">
        <f t="shared" si="2"/>
        <v>146.12400000000002</v>
      </c>
      <c r="G33" s="12">
        <f t="shared" si="3"/>
        <v>178.59600000000003</v>
      </c>
      <c r="H33" s="2"/>
      <c r="I33" s="2"/>
    </row>
    <row r="34" spans="1:9" ht="32.1" customHeight="1" x14ac:dyDescent="0.25">
      <c r="A34" s="31">
        <v>45070</v>
      </c>
      <c r="B34" s="26"/>
      <c r="C34" s="8">
        <v>155.55000000000001</v>
      </c>
      <c r="D34" s="9"/>
      <c r="E34" s="9"/>
      <c r="F34" s="9">
        <f t="shared" si="2"/>
        <v>139.995</v>
      </c>
      <c r="G34" s="12">
        <f t="shared" si="3"/>
        <v>171.10500000000002</v>
      </c>
      <c r="H34" s="2"/>
      <c r="I34" s="2"/>
    </row>
    <row r="35" spans="1:9" ht="32.1" customHeight="1" x14ac:dyDescent="0.25">
      <c r="A35" s="31">
        <v>45071</v>
      </c>
      <c r="B35" s="27" t="s">
        <v>27</v>
      </c>
      <c r="C35" s="8">
        <v>154.72999999999999</v>
      </c>
      <c r="D35" s="9"/>
      <c r="E35" s="9">
        <v>155</v>
      </c>
      <c r="F35" s="9">
        <f>IF(D35&lt;&gt;0,MIN(D35,C35*0.9),C35*0.9)</f>
        <v>139.25700000000001</v>
      </c>
      <c r="G35" s="12">
        <f t="shared" si="3"/>
        <v>170.203</v>
      </c>
      <c r="H35" s="2"/>
      <c r="I35" s="2"/>
    </row>
    <row r="36" spans="1:9" ht="32.1" customHeight="1" x14ac:dyDescent="0.25">
      <c r="A36" s="31">
        <v>45072</v>
      </c>
      <c r="B36" s="26"/>
      <c r="C36" s="8">
        <v>140.31</v>
      </c>
      <c r="D36" s="9"/>
      <c r="E36" s="9"/>
      <c r="F36" s="9">
        <f>IF(D36&lt;&gt;0,MIN(D36,C36*0.9),C36*0.9)</f>
        <v>126.27900000000001</v>
      </c>
      <c r="G36" s="12">
        <f t="shared" si="3"/>
        <v>154.34100000000001</v>
      </c>
      <c r="H36" s="2"/>
      <c r="I36" s="2"/>
    </row>
    <row r="37" spans="1:9" ht="32.1" customHeight="1" x14ac:dyDescent="0.25">
      <c r="A37" s="31">
        <v>45073</v>
      </c>
      <c r="B37" s="27" t="s">
        <v>27</v>
      </c>
      <c r="C37" s="8">
        <v>133.69</v>
      </c>
      <c r="D37" s="9"/>
      <c r="E37" s="9">
        <v>137</v>
      </c>
      <c r="F37" s="9">
        <f>IF(D37&lt;&gt;0,MIN(D37,C37*0.9),C37*0.9)</f>
        <v>120.321</v>
      </c>
      <c r="G37" s="12">
        <f t="shared" si="3"/>
        <v>147.059</v>
      </c>
      <c r="H37" s="2"/>
      <c r="I37" s="2"/>
    </row>
    <row r="38" spans="1:9" ht="32.1" customHeight="1" x14ac:dyDescent="0.25">
      <c r="A38" s="31">
        <v>45074</v>
      </c>
      <c r="B38" s="24" t="s">
        <v>21</v>
      </c>
      <c r="C38" s="8">
        <v>134.13999999999999</v>
      </c>
      <c r="D38" s="9">
        <v>136</v>
      </c>
      <c r="E38" s="9"/>
      <c r="F38" s="9">
        <f t="shared" si="2"/>
        <v>120.72599999999998</v>
      </c>
      <c r="G38" s="12">
        <f t="shared" si="3"/>
        <v>147.554</v>
      </c>
      <c r="H38" s="2"/>
      <c r="I38" s="2"/>
    </row>
    <row r="39" spans="1:9" ht="30.75" customHeight="1" x14ac:dyDescent="0.25">
      <c r="A39" s="31">
        <v>45075</v>
      </c>
      <c r="B39" s="26"/>
      <c r="C39" s="8">
        <v>135.65</v>
      </c>
      <c r="D39" s="9"/>
      <c r="E39" s="9"/>
      <c r="F39" s="9">
        <f t="shared" si="2"/>
        <v>122.08500000000001</v>
      </c>
      <c r="G39" s="12">
        <f t="shared" si="3"/>
        <v>149.21500000000003</v>
      </c>
      <c r="H39" s="2"/>
      <c r="I39" s="2"/>
    </row>
    <row r="40" spans="1:9" ht="32.1" customHeight="1" x14ac:dyDescent="0.25">
      <c r="A40" s="31">
        <v>45076</v>
      </c>
      <c r="B40" s="24" t="s">
        <v>21</v>
      </c>
      <c r="C40" s="8">
        <v>138.29</v>
      </c>
      <c r="D40" s="9">
        <v>138</v>
      </c>
      <c r="E40" s="9"/>
      <c r="F40" s="9">
        <f t="shared" si="2"/>
        <v>124.461</v>
      </c>
      <c r="G40" s="12">
        <f t="shared" si="3"/>
        <v>152.119</v>
      </c>
      <c r="H40" s="2"/>
      <c r="I40" s="2"/>
    </row>
    <row r="41" spans="1:9" ht="32.1" customHeight="1" thickBot="1" x14ac:dyDescent="0.3">
      <c r="A41" s="32">
        <v>45077</v>
      </c>
      <c r="B41" s="28"/>
      <c r="C41" s="20">
        <v>135.01</v>
      </c>
      <c r="D41" s="21"/>
      <c r="E41" s="21"/>
      <c r="F41" s="21">
        <f t="shared" si="2"/>
        <v>121.509</v>
      </c>
      <c r="G41" s="22">
        <f t="shared" si="3"/>
        <v>148.511</v>
      </c>
      <c r="H41" s="2"/>
      <c r="I41" s="2"/>
    </row>
    <row r="42" spans="1:9" ht="76.5" customHeight="1" thickBot="1" x14ac:dyDescent="0.3">
      <c r="A42" s="54" t="s">
        <v>17</v>
      </c>
      <c r="B42" s="55"/>
      <c r="C42" s="16">
        <v>168.94</v>
      </c>
      <c r="D42" s="51" t="s">
        <v>20</v>
      </c>
      <c r="E42" s="52"/>
      <c r="F42" s="52"/>
      <c r="G42" s="53"/>
    </row>
  </sheetData>
  <mergeCells count="18">
    <mergeCell ref="D8:D10"/>
    <mergeCell ref="E8:E10"/>
    <mergeCell ref="D42:G42"/>
    <mergeCell ref="A8:A10"/>
    <mergeCell ref="B8:B10"/>
    <mergeCell ref="C8:C10"/>
    <mergeCell ref="F8:G8"/>
    <mergeCell ref="A42:B42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2023-06-02T05:49:47Z</dcterms:modified>
  <cp:category/>
</cp:coreProperties>
</file>