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5. Mai 2020\"/>
    </mc:Choice>
  </mc:AlternateContent>
  <bookViews>
    <workbookView xWindow="0" yWindow="0" windowWidth="21870" windowHeight="14940"/>
  </bookViews>
  <sheets>
    <sheet name="PMP - mai 2020" sheetId="2" r:id="rId1"/>
  </sheets>
  <calcPr calcId="152511"/>
</workbook>
</file>

<file path=xl/calcChain.xml><?xml version="1.0" encoding="utf-8"?>
<calcChain xmlns="http://schemas.openxmlformats.org/spreadsheetml/2006/main">
  <c r="F11" i="2" l="1"/>
  <c r="F19" i="2" l="1"/>
  <c r="G19" i="2"/>
  <c r="H19" i="2"/>
  <c r="I19" i="2"/>
  <c r="J19" i="2"/>
  <c r="K19" i="2"/>
  <c r="F20" i="2"/>
  <c r="G20" i="2"/>
  <c r="H20" i="2"/>
  <c r="I20" i="2"/>
  <c r="J20" i="2"/>
  <c r="K20" i="2"/>
  <c r="F21" i="2"/>
  <c r="G21" i="2"/>
  <c r="H21" i="2"/>
  <c r="I21" i="2"/>
  <c r="J21" i="2"/>
  <c r="K21" i="2"/>
  <c r="F22" i="2"/>
  <c r="G22" i="2"/>
  <c r="H22" i="2"/>
  <c r="I22" i="2"/>
  <c r="J22" i="2"/>
  <c r="K22" i="2"/>
  <c r="F23" i="2"/>
  <c r="G23" i="2"/>
  <c r="H23" i="2"/>
  <c r="I23" i="2"/>
  <c r="J23" i="2"/>
  <c r="K23" i="2"/>
  <c r="F24" i="2"/>
  <c r="G24" i="2"/>
  <c r="H24" i="2"/>
  <c r="I24" i="2"/>
  <c r="J24" i="2"/>
  <c r="K24" i="2"/>
  <c r="F25" i="2"/>
  <c r="G25" i="2"/>
  <c r="H25" i="2"/>
  <c r="I25" i="2"/>
  <c r="J25" i="2"/>
  <c r="K25" i="2"/>
  <c r="F26" i="2"/>
  <c r="G26" i="2"/>
  <c r="H26" i="2"/>
  <c r="I26" i="2"/>
  <c r="J26" i="2"/>
  <c r="K26" i="2"/>
  <c r="F27" i="2"/>
  <c r="G27" i="2"/>
  <c r="H27" i="2"/>
  <c r="I27" i="2"/>
  <c r="J27" i="2"/>
  <c r="K27" i="2"/>
  <c r="F28" i="2"/>
  <c r="G28" i="2"/>
  <c r="H28" i="2"/>
  <c r="I28" i="2"/>
  <c r="J28" i="2"/>
  <c r="K28" i="2"/>
  <c r="F29" i="2"/>
  <c r="G29" i="2"/>
  <c r="H29" i="2"/>
  <c r="I29" i="2"/>
  <c r="J29" i="2"/>
  <c r="K29" i="2"/>
  <c r="F30" i="2"/>
  <c r="G30" i="2"/>
  <c r="H30" i="2"/>
  <c r="I30" i="2"/>
  <c r="J30" i="2"/>
  <c r="K30" i="2"/>
  <c r="F31" i="2"/>
  <c r="G31" i="2"/>
  <c r="H31" i="2"/>
  <c r="I31" i="2"/>
  <c r="J31" i="2"/>
  <c r="K31" i="2"/>
  <c r="F32" i="2"/>
  <c r="G32" i="2"/>
  <c r="H32" i="2"/>
  <c r="I32" i="2"/>
  <c r="J32" i="2"/>
  <c r="K32" i="2"/>
  <c r="F33" i="2"/>
  <c r="G33" i="2"/>
  <c r="H33" i="2"/>
  <c r="I33" i="2"/>
  <c r="J33" i="2"/>
  <c r="K33" i="2"/>
  <c r="F34" i="2"/>
  <c r="G34" i="2"/>
  <c r="H34" i="2"/>
  <c r="I34" i="2"/>
  <c r="J34" i="2"/>
  <c r="K34" i="2"/>
  <c r="F35" i="2"/>
  <c r="G35" i="2"/>
  <c r="H35" i="2"/>
  <c r="I35" i="2"/>
  <c r="J35" i="2"/>
  <c r="K35" i="2"/>
  <c r="F36" i="2"/>
  <c r="G36" i="2"/>
  <c r="H36" i="2"/>
  <c r="I36" i="2"/>
  <c r="J36" i="2"/>
  <c r="K36" i="2"/>
  <c r="F37" i="2"/>
  <c r="G37" i="2"/>
  <c r="H37" i="2"/>
  <c r="I37" i="2"/>
  <c r="J37" i="2"/>
  <c r="K37" i="2"/>
  <c r="F38" i="2"/>
  <c r="G38" i="2"/>
  <c r="H38" i="2"/>
  <c r="I38" i="2"/>
  <c r="J38" i="2"/>
  <c r="K38" i="2"/>
  <c r="F39" i="2"/>
  <c r="G39" i="2"/>
  <c r="H39" i="2"/>
  <c r="I39" i="2"/>
  <c r="J39" i="2"/>
  <c r="K39" i="2"/>
  <c r="F40" i="2"/>
  <c r="G40" i="2"/>
  <c r="H40" i="2"/>
  <c r="I40" i="2"/>
  <c r="J40" i="2"/>
  <c r="K40" i="2"/>
  <c r="F41" i="2"/>
  <c r="G41" i="2"/>
  <c r="H41" i="2"/>
  <c r="I41" i="2"/>
  <c r="J41" i="2"/>
  <c r="K41" i="2"/>
  <c r="F18" i="2" l="1"/>
  <c r="G18" i="2"/>
  <c r="H18" i="2"/>
  <c r="I18" i="2"/>
  <c r="J18" i="2"/>
  <c r="K18" i="2"/>
  <c r="F17" i="2" l="1"/>
  <c r="H17" i="2"/>
  <c r="J17" i="2"/>
  <c r="G17" i="2"/>
  <c r="I17" i="2"/>
  <c r="K17" i="2"/>
  <c r="F16" i="2" l="1"/>
  <c r="H16" i="2"/>
  <c r="J16" i="2"/>
  <c r="G16" i="2"/>
  <c r="I16" i="2"/>
  <c r="K16" i="2"/>
  <c r="F15" i="2" l="1"/>
  <c r="H15" i="2"/>
  <c r="J15" i="2"/>
  <c r="G15" i="2"/>
  <c r="I15" i="2"/>
  <c r="K15" i="2"/>
  <c r="F14" i="2" l="1"/>
  <c r="G14" i="2"/>
  <c r="H14" i="2"/>
  <c r="I14" i="2"/>
  <c r="J14" i="2"/>
  <c r="K14" i="2"/>
  <c r="F13" i="2" l="1"/>
  <c r="G13" i="2"/>
  <c r="H13" i="2"/>
  <c r="I13" i="2"/>
  <c r="J13" i="2"/>
  <c r="K13" i="2"/>
  <c r="F12" i="2" l="1"/>
  <c r="G12" i="2"/>
  <c r="H12" i="2"/>
  <c r="I12" i="2"/>
  <c r="J12" i="2"/>
  <c r="K12" i="2"/>
  <c r="K11" i="2" l="1"/>
  <c r="J11" i="2"/>
  <c r="I11" i="2"/>
  <c r="H11" i="2"/>
  <c r="G11" i="2"/>
</calcChain>
</file>

<file path=xl/sharedStrings.xml><?xml version="1.0" encoding="utf-8"?>
<sst xmlns="http://schemas.openxmlformats.org/spreadsheetml/2006/main" count="68" uniqueCount="31">
  <si>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</si>
  <si>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</si>
  <si>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</si>
  <si>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</si>
  <si>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</si>
  <si>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</si>
  <si>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</si>
  <si>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</si>
  <si>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</si>
  <si>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</si>
  <si>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</si>
  <si>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</si>
  <si>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</si>
  <si>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</si>
  <si>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</si>
  <si>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</si>
  <si>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</si>
  <si>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  (NC)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</si>
  <si>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</si>
  <si>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</si>
  <si>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</si>
  <si>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</si>
  <si>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</si>
  <si>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(PMP) </t>
    </r>
    <r>
      <rPr>
        <sz val="10"/>
        <rFont val="Arial"/>
        <family val="2"/>
        <charset val="238"/>
      </rPr>
      <t xml:space="preserve">                    (lei/MWh) </t>
    </r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</si>
  <si>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</si>
  <si>
    <t>Preţul mediu ponderat lunar (PMP-lunar) (lei/MWh) 
The monthly average weighted price (lei/MWh)</t>
  </si>
  <si>
    <t>OTS a cumpărat gaze de echilibrare  OTS bought balancing gases</t>
  </si>
  <si>
    <t>luna Mai 2020</t>
  </si>
  <si>
    <t>May 2020</t>
  </si>
  <si>
    <r>
      <t xml:space="preserve">OTS a vândut gaze de echilbrare  TSO sold balancing gas                                          </t>
    </r>
    <r>
      <rPr>
        <sz val="10"/>
        <color theme="5" tint="-0.249977111117893"/>
        <rFont val="Arial"/>
        <family val="2"/>
        <charset val="238"/>
      </rPr>
      <t xml:space="preserve">                                   </t>
    </r>
  </si>
  <si>
    <r>
      <t xml:space="preserve">OTS a vândut gaze de echilbrare  TSO sold balancing gas                                           </t>
    </r>
    <r>
      <rPr>
        <sz val="10"/>
        <color theme="5" tint="-0.249977111117893"/>
        <rFont val="Arial"/>
        <family val="2"/>
        <charset val="238"/>
      </rPr>
      <t>OTS a cumpărat gaze de echilibrare                                                       TSO bought balancing gases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</si>
</sst>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4"/>
      <name val="Calibri"/>
      <family val="2"/>
      <charset val="238"/>
    </font>
    <font>
      <sz val="10"/>
      <color theme="5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0" fillId="0" borderId="0" xfId="0" applyAlignment="1">
      <alignment horizontal="left" vertical="top"/>
    </xf>
    <xf numFmtId="2" fontId="3" fillId="3" borderId="5" xfId="0" applyNumberFormat="1" applyFont="1" applyFill="1" applyBorder="1" applyAlignment="1">
      <alignment horizontal="left" vertical="center" wrapText="1"/>
    </xf>
    <xf numFmtId="2" fontId="3" fillId="3" borderId="15" xfId="0" applyNumberFormat="1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4"/>
  <sheetViews>
    <sheetView tabSelected="1" workbookViewId="0">
      <pane ySplit="7" topLeftCell="A36" activePane="bottomLeft" state="frozen"/>
      <selection pane="bottomLeft" activeCell="L41" sqref="L41"/>
    </sheetView>
  </sheetViews>
  <sheetFormatPr defaultColWidth="9.140625" defaultRowHeight="12.75" x14ac:dyDescent="0.2"/>
  <cols>
    <col min="1" max="1" width="12.5703125" customWidth="1"/>
    <col min="2" max="2" width="30.7109375" style="6" customWidth="1"/>
    <col min="3" max="3" width="24.28515625" customWidth="1"/>
    <col min="4" max="5" width="15.7109375" customWidth="1"/>
    <col min="6" max="6" width="15" bestFit="1" customWidth="1"/>
    <col min="7" max="7" width="14.7109375" bestFit="1" customWidth="1"/>
    <col min="8" max="8" width="15" bestFit="1" customWidth="1"/>
    <col min="9" max="9" width="14.7109375" bestFit="1" customWidth="1"/>
    <col min="10" max="10" width="15" style="5" bestFit="1" customWidth="1"/>
    <col min="11" max="11" width="13.140625" style="5" bestFit="1" customWidth="1"/>
    <col min="12" max="13" width="14.7109375" style="5" customWidth="1"/>
  </cols>
  <sheetData>
    <row r="1" spans="1:13" ht="15.75" x14ac:dyDescent="0.2">
      <c r="A1" s="27" t="s">
        <v>7</v>
      </c>
      <c r="B1" s="27"/>
      <c r="C1" s="27"/>
      <c r="D1" s="27"/>
      <c r="E1" s="27"/>
      <c r="F1" s="27"/>
      <c r="G1" s="27"/>
      <c r="H1" s="27"/>
    </row>
    <row r="2" spans="1:13" ht="15.75" x14ac:dyDescent="0.2">
      <c r="A2" s="27" t="s">
        <v>27</v>
      </c>
      <c r="B2" s="27"/>
      <c r="C2" s="27"/>
      <c r="D2" s="27"/>
      <c r="E2" s="27"/>
      <c r="F2" s="27"/>
      <c r="G2" s="27"/>
      <c r="H2" s="27"/>
    </row>
    <row r="3" spans="1:13" ht="15.75" x14ac:dyDescent="0.2">
      <c r="A3" s="27" t="s">
        <v>8</v>
      </c>
      <c r="B3" s="27"/>
      <c r="C3" s="27"/>
      <c r="D3" s="27"/>
      <c r="E3" s="27"/>
      <c r="F3" s="27"/>
      <c r="G3" s="27"/>
      <c r="H3" s="27"/>
    </row>
    <row r="4" spans="1:13" ht="16.5" thickBot="1" x14ac:dyDescent="0.25">
      <c r="A4" s="39" t="s">
        <v>28</v>
      </c>
      <c r="B4" s="39"/>
      <c r="C4" s="39"/>
      <c r="D4" s="39"/>
      <c r="E4" s="39"/>
      <c r="F4" s="39"/>
      <c r="G4" s="39"/>
      <c r="H4" s="39"/>
    </row>
    <row r="5" spans="1:13" ht="13.5" thickBot="1" x14ac:dyDescent="0.25">
      <c r="A5" s="30" t="s">
        <v>0</v>
      </c>
      <c r="B5" s="33" t="s">
        <v>14</v>
      </c>
      <c r="C5" s="36" t="s">
        <v>23</v>
      </c>
      <c r="D5" s="36" t="s">
        <v>16</v>
      </c>
      <c r="E5" s="36" t="s">
        <v>15</v>
      </c>
      <c r="F5" s="28" t="s">
        <v>17</v>
      </c>
      <c r="G5" s="29"/>
      <c r="H5" s="40" t="s">
        <v>18</v>
      </c>
      <c r="I5" s="41"/>
      <c r="J5" s="40" t="s">
        <v>19</v>
      </c>
      <c r="K5" s="41"/>
      <c r="L5"/>
      <c r="M5"/>
    </row>
    <row r="6" spans="1:13" ht="51.75" thickBot="1" x14ac:dyDescent="0.25">
      <c r="A6" s="31"/>
      <c r="B6" s="34"/>
      <c r="C6" s="37"/>
      <c r="D6" s="37"/>
      <c r="E6" s="37"/>
      <c r="F6" s="1" t="s">
        <v>9</v>
      </c>
      <c r="G6" s="2" t="s">
        <v>10</v>
      </c>
      <c r="H6" s="7" t="s">
        <v>9</v>
      </c>
      <c r="I6" s="8" t="s">
        <v>10</v>
      </c>
      <c r="J6" s="7" t="s">
        <v>9</v>
      </c>
      <c r="K6" s="8" t="s">
        <v>10</v>
      </c>
      <c r="L6"/>
      <c r="M6"/>
    </row>
    <row r="7" spans="1:13" ht="13.5" thickBot="1" x14ac:dyDescent="0.25">
      <c r="A7" s="32"/>
      <c r="B7" s="35"/>
      <c r="C7" s="38"/>
      <c r="D7" s="38"/>
      <c r="E7" s="38"/>
      <c r="F7" s="3" t="s">
        <v>1</v>
      </c>
      <c r="G7" s="4" t="s">
        <v>2</v>
      </c>
      <c r="H7" s="9" t="s">
        <v>1</v>
      </c>
      <c r="I7" s="10" t="s">
        <v>2</v>
      </c>
      <c r="J7" s="9" t="s">
        <v>1</v>
      </c>
      <c r="K7" s="10" t="s">
        <v>2</v>
      </c>
      <c r="L7"/>
      <c r="M7"/>
    </row>
    <row r="8" spans="1:13" ht="13.5" thickBot="1" x14ac:dyDescent="0.25">
      <c r="A8" s="30" t="s">
        <v>3</v>
      </c>
      <c r="B8" s="33" t="s">
        <v>13</v>
      </c>
      <c r="C8" s="36" t="s">
        <v>4</v>
      </c>
      <c r="D8" s="30"/>
      <c r="E8" s="30"/>
      <c r="F8" s="28" t="s">
        <v>21</v>
      </c>
      <c r="G8" s="29"/>
      <c r="H8" s="40" t="s">
        <v>20</v>
      </c>
      <c r="I8" s="41"/>
      <c r="J8" s="40" t="s">
        <v>22</v>
      </c>
      <c r="K8" s="41"/>
      <c r="L8"/>
      <c r="M8"/>
    </row>
    <row r="9" spans="1:13" ht="39" thickBot="1" x14ac:dyDescent="0.25">
      <c r="A9" s="31"/>
      <c r="B9" s="34"/>
      <c r="C9" s="37"/>
      <c r="D9" s="31"/>
      <c r="E9" s="31"/>
      <c r="F9" s="1" t="s">
        <v>11</v>
      </c>
      <c r="G9" s="2" t="s">
        <v>12</v>
      </c>
      <c r="H9" s="7" t="s">
        <v>11</v>
      </c>
      <c r="I9" s="8" t="s">
        <v>12</v>
      </c>
      <c r="J9" s="7" t="s">
        <v>11</v>
      </c>
      <c r="K9" s="8" t="s">
        <v>12</v>
      </c>
      <c r="L9"/>
      <c r="M9"/>
    </row>
    <row r="10" spans="1:13" ht="13.5" thickBot="1" x14ac:dyDescent="0.25">
      <c r="A10" s="32"/>
      <c r="B10" s="35"/>
      <c r="C10" s="38"/>
      <c r="D10" s="32"/>
      <c r="E10" s="32"/>
      <c r="F10" s="3" t="s">
        <v>5</v>
      </c>
      <c r="G10" s="4" t="s">
        <v>6</v>
      </c>
      <c r="H10" s="9" t="s">
        <v>5</v>
      </c>
      <c r="I10" s="10" t="s">
        <v>6</v>
      </c>
      <c r="J10" s="9" t="s">
        <v>5</v>
      </c>
      <c r="K10" s="10" t="s">
        <v>6</v>
      </c>
      <c r="L10"/>
      <c r="M10"/>
    </row>
    <row r="11" spans="1:13" ht="30" customHeight="1" x14ac:dyDescent="0.2">
      <c r="A11" s="13">
        <v>43952</v>
      </c>
      <c r="B11" s="17" t="s">
        <v>26</v>
      </c>
      <c r="C11" s="11">
        <v>43.33</v>
      </c>
      <c r="D11" s="11"/>
      <c r="E11" s="11">
        <v>45</v>
      </c>
      <c r="F11" s="14">
        <f t="shared" ref="F11:F17" si="0">IF(D11&lt;&gt;0,MIN(D11,C11*0.9),C11*0.9)</f>
        <v>38.997</v>
      </c>
      <c r="G11" s="14">
        <f t="shared" ref="G11:G17" si="1">IF(E11&lt;&gt;0,MAX(E11,C11*1.1),C11*1.1)</f>
        <v>47.663000000000004</v>
      </c>
      <c r="H11" s="14">
        <f t="shared" ref="H11:H17" si="2">IF(D11&lt;&gt;0,MIN(D11,C11*0.9),C11*0.9)</f>
        <v>38.997</v>
      </c>
      <c r="I11" s="14">
        <f t="shared" ref="I11:I17" si="3">IF(E11&lt;&gt;0,MAX(E11,C11*1.1),C11*1.1)</f>
        <v>47.663000000000004</v>
      </c>
      <c r="J11" s="14">
        <f t="shared" ref="J11:J17" si="4">IF(D11&lt;&gt;0,MIN(D11,C11*0.9),C11*0.9)</f>
        <v>38.997</v>
      </c>
      <c r="K11" s="14">
        <f t="shared" ref="K11:K17" si="5">IF(E11&lt;&gt;0,MAX(E11,C11*1.1),C11*1.1)</f>
        <v>47.663000000000004</v>
      </c>
      <c r="L11"/>
      <c r="M11"/>
    </row>
    <row r="12" spans="1:13" ht="30" customHeight="1" x14ac:dyDescent="0.2">
      <c r="A12" s="13">
        <v>43953</v>
      </c>
      <c r="B12" s="17" t="s">
        <v>26</v>
      </c>
      <c r="C12" s="12">
        <v>43.59</v>
      </c>
      <c r="D12" s="12"/>
      <c r="E12" s="12">
        <v>44.5</v>
      </c>
      <c r="F12" s="14">
        <f t="shared" si="0"/>
        <v>39.231000000000002</v>
      </c>
      <c r="G12" s="14">
        <f t="shared" si="1"/>
        <v>47.949000000000005</v>
      </c>
      <c r="H12" s="14">
        <f t="shared" si="2"/>
        <v>39.231000000000002</v>
      </c>
      <c r="I12" s="14">
        <f t="shared" si="3"/>
        <v>47.949000000000005</v>
      </c>
      <c r="J12" s="14">
        <f t="shared" si="4"/>
        <v>39.231000000000002</v>
      </c>
      <c r="K12" s="14">
        <f t="shared" si="5"/>
        <v>47.949000000000005</v>
      </c>
      <c r="L12"/>
      <c r="M12"/>
    </row>
    <row r="13" spans="1:13" ht="30" customHeight="1" x14ac:dyDescent="0.2">
      <c r="A13" s="13">
        <v>43954</v>
      </c>
      <c r="B13" s="17" t="s">
        <v>26</v>
      </c>
      <c r="C13" s="12">
        <v>48.05</v>
      </c>
      <c r="D13" s="12"/>
      <c r="E13" s="12">
        <v>47.5</v>
      </c>
      <c r="F13" s="14">
        <f t="shared" si="0"/>
        <v>43.244999999999997</v>
      </c>
      <c r="G13" s="14">
        <f t="shared" si="1"/>
        <v>52.855000000000004</v>
      </c>
      <c r="H13" s="14">
        <f t="shared" si="2"/>
        <v>43.244999999999997</v>
      </c>
      <c r="I13" s="14">
        <f t="shared" si="3"/>
        <v>52.855000000000004</v>
      </c>
      <c r="J13" s="14">
        <f t="shared" si="4"/>
        <v>43.244999999999997</v>
      </c>
      <c r="K13" s="14">
        <f t="shared" si="5"/>
        <v>52.855000000000004</v>
      </c>
      <c r="L13"/>
      <c r="M13"/>
    </row>
    <row r="14" spans="1:13" ht="30" customHeight="1" x14ac:dyDescent="0.2">
      <c r="A14" s="13">
        <v>43955</v>
      </c>
      <c r="B14" s="17" t="s">
        <v>26</v>
      </c>
      <c r="C14" s="12">
        <v>49.72</v>
      </c>
      <c r="D14" s="12"/>
      <c r="E14" s="12">
        <v>49.4</v>
      </c>
      <c r="F14" s="14">
        <f t="shared" si="0"/>
        <v>44.747999999999998</v>
      </c>
      <c r="G14" s="14">
        <f t="shared" si="1"/>
        <v>54.692</v>
      </c>
      <c r="H14" s="14">
        <f t="shared" si="2"/>
        <v>44.747999999999998</v>
      </c>
      <c r="I14" s="14">
        <f t="shared" si="3"/>
        <v>54.692</v>
      </c>
      <c r="J14" s="14">
        <f t="shared" si="4"/>
        <v>44.747999999999998</v>
      </c>
      <c r="K14" s="14">
        <f t="shared" si="5"/>
        <v>54.692</v>
      </c>
      <c r="L14"/>
      <c r="M14"/>
    </row>
    <row r="15" spans="1:13" ht="30" customHeight="1" x14ac:dyDescent="0.2">
      <c r="A15" s="13">
        <v>43956</v>
      </c>
      <c r="B15" s="17" t="s">
        <v>26</v>
      </c>
      <c r="C15" s="12">
        <v>48.03</v>
      </c>
      <c r="D15" s="12"/>
      <c r="E15" s="12">
        <v>49</v>
      </c>
      <c r="F15" s="14">
        <f t="shared" si="0"/>
        <v>43.227000000000004</v>
      </c>
      <c r="G15" s="14">
        <f t="shared" si="1"/>
        <v>52.833000000000006</v>
      </c>
      <c r="H15" s="14">
        <f t="shared" si="2"/>
        <v>43.227000000000004</v>
      </c>
      <c r="I15" s="14">
        <f t="shared" si="3"/>
        <v>52.833000000000006</v>
      </c>
      <c r="J15" s="14">
        <f t="shared" si="4"/>
        <v>43.227000000000004</v>
      </c>
      <c r="K15" s="14">
        <f t="shared" si="5"/>
        <v>52.833000000000006</v>
      </c>
      <c r="L15"/>
      <c r="M15"/>
    </row>
    <row r="16" spans="1:13" ht="30" customHeight="1" x14ac:dyDescent="0.2">
      <c r="A16" s="13">
        <v>43957</v>
      </c>
      <c r="B16" s="17" t="s">
        <v>26</v>
      </c>
      <c r="C16" s="12">
        <v>45.5</v>
      </c>
      <c r="D16" s="12"/>
      <c r="E16" s="12">
        <v>47.5</v>
      </c>
      <c r="F16" s="14">
        <f t="shared" si="0"/>
        <v>40.950000000000003</v>
      </c>
      <c r="G16" s="14">
        <f t="shared" si="1"/>
        <v>50.050000000000004</v>
      </c>
      <c r="H16" s="14">
        <f t="shared" si="2"/>
        <v>40.950000000000003</v>
      </c>
      <c r="I16" s="14">
        <f t="shared" si="3"/>
        <v>50.050000000000004</v>
      </c>
      <c r="J16" s="14">
        <f t="shared" si="4"/>
        <v>40.950000000000003</v>
      </c>
      <c r="K16" s="14">
        <f t="shared" si="5"/>
        <v>50.050000000000004</v>
      </c>
      <c r="L16"/>
      <c r="M16"/>
    </row>
    <row r="17" spans="1:13" ht="30.6" customHeight="1" x14ac:dyDescent="0.2">
      <c r="A17" s="13">
        <v>43958</v>
      </c>
      <c r="B17" s="17" t="s">
        <v>26</v>
      </c>
      <c r="C17" s="12">
        <v>46.44</v>
      </c>
      <c r="D17" s="12"/>
      <c r="E17" s="12">
        <v>50</v>
      </c>
      <c r="F17" s="14">
        <f t="shared" si="0"/>
        <v>41.795999999999999</v>
      </c>
      <c r="G17" s="14">
        <f t="shared" si="1"/>
        <v>51.084000000000003</v>
      </c>
      <c r="H17" s="14">
        <f t="shared" si="2"/>
        <v>41.795999999999999</v>
      </c>
      <c r="I17" s="14">
        <f t="shared" si="3"/>
        <v>51.084000000000003</v>
      </c>
      <c r="J17" s="14">
        <f t="shared" si="4"/>
        <v>41.795999999999999</v>
      </c>
      <c r="K17" s="14">
        <f t="shared" si="5"/>
        <v>51.084000000000003</v>
      </c>
      <c r="L17"/>
      <c r="M17"/>
    </row>
    <row r="18" spans="1:13" ht="30" customHeight="1" x14ac:dyDescent="0.2">
      <c r="A18" s="13">
        <v>43959</v>
      </c>
      <c r="B18" s="17" t="s">
        <v>26</v>
      </c>
      <c r="C18" s="12">
        <v>43.95</v>
      </c>
      <c r="D18" s="12"/>
      <c r="E18" s="12">
        <v>46</v>
      </c>
      <c r="F18" s="14">
        <f t="shared" ref="F18" si="6">IF(D18&lt;&gt;0,MIN(D18,C18*0.9),C18*0.9)</f>
        <v>39.555000000000007</v>
      </c>
      <c r="G18" s="14">
        <f t="shared" ref="G18" si="7">IF(E18&lt;&gt;0,MAX(E18,C18*1.1),C18*1.1)</f>
        <v>48.345000000000006</v>
      </c>
      <c r="H18" s="14">
        <f t="shared" ref="H18" si="8">IF(D18&lt;&gt;0,MIN(D18,C18*0.9),C18*0.9)</f>
        <v>39.555000000000007</v>
      </c>
      <c r="I18" s="14">
        <f t="shared" ref="I18" si="9">IF(E18&lt;&gt;0,MAX(E18,C18*1.1),C18*1.1)</f>
        <v>48.345000000000006</v>
      </c>
      <c r="J18" s="14">
        <f t="shared" ref="J18" si="10">IF(D18&lt;&gt;0,MIN(D18,C18*0.9),C18*0.9)</f>
        <v>39.555000000000007</v>
      </c>
      <c r="K18" s="14">
        <f t="shared" ref="K18" si="11">IF(E18&lt;&gt;0,MAX(E18,C18*1.1),C18*1.1)</f>
        <v>48.345000000000006</v>
      </c>
      <c r="L18"/>
      <c r="M18"/>
    </row>
    <row r="19" spans="1:13" ht="30" customHeight="1" x14ac:dyDescent="0.2">
      <c r="A19" s="13">
        <v>43960</v>
      </c>
      <c r="B19" s="17" t="s">
        <v>26</v>
      </c>
      <c r="C19" s="12">
        <v>40.630000000000003</v>
      </c>
      <c r="D19" s="12"/>
      <c r="E19" s="12">
        <v>43.5</v>
      </c>
      <c r="F19" s="14">
        <f t="shared" ref="F19:F41" si="12">IF(D19&lt;&gt;0,MIN(D19,C19*0.9),C19*0.9)</f>
        <v>36.567</v>
      </c>
      <c r="G19" s="14">
        <f t="shared" ref="G19:G41" si="13">IF(E19&lt;&gt;0,MAX(E19,C19*1.1),C19*1.1)</f>
        <v>44.693000000000005</v>
      </c>
      <c r="H19" s="14">
        <f t="shared" ref="H19:H41" si="14">IF(D19&lt;&gt;0,MIN(D19,C19*0.9),C19*0.9)</f>
        <v>36.567</v>
      </c>
      <c r="I19" s="14">
        <f t="shared" ref="I19:I41" si="15">IF(E19&lt;&gt;0,MAX(E19,C19*1.1),C19*1.1)</f>
        <v>44.693000000000005</v>
      </c>
      <c r="J19" s="14">
        <f t="shared" ref="J19:J41" si="16">IF(D19&lt;&gt;0,MIN(D19,C19*0.9),C19*0.9)</f>
        <v>36.567</v>
      </c>
      <c r="K19" s="14">
        <f t="shared" ref="K19:K41" si="17">IF(E19&lt;&gt;0,MAX(E19,C19*1.1),C19*1.1)</f>
        <v>44.693000000000005</v>
      </c>
      <c r="L19"/>
      <c r="M19"/>
    </row>
    <row r="20" spans="1:13" ht="30" customHeight="1" x14ac:dyDescent="0.2">
      <c r="A20" s="13">
        <v>43961</v>
      </c>
      <c r="B20" s="17" t="s">
        <v>26</v>
      </c>
      <c r="C20" s="12">
        <v>38.33</v>
      </c>
      <c r="D20" s="12"/>
      <c r="E20" s="12">
        <v>41.5</v>
      </c>
      <c r="F20" s="14">
        <f t="shared" si="12"/>
        <v>34.497</v>
      </c>
      <c r="G20" s="14">
        <f t="shared" si="13"/>
        <v>42.163000000000004</v>
      </c>
      <c r="H20" s="14">
        <f t="shared" si="14"/>
        <v>34.497</v>
      </c>
      <c r="I20" s="14">
        <f t="shared" si="15"/>
        <v>42.163000000000004</v>
      </c>
      <c r="J20" s="14">
        <f t="shared" si="16"/>
        <v>34.497</v>
      </c>
      <c r="K20" s="14">
        <f t="shared" si="17"/>
        <v>42.163000000000004</v>
      </c>
      <c r="L20"/>
      <c r="M20"/>
    </row>
    <row r="21" spans="1:13" ht="30" customHeight="1" x14ac:dyDescent="0.2">
      <c r="A21" s="13">
        <v>43962</v>
      </c>
      <c r="B21" s="17" t="s">
        <v>26</v>
      </c>
      <c r="C21" s="12">
        <v>37.61</v>
      </c>
      <c r="D21" s="12"/>
      <c r="E21" s="12">
        <v>39</v>
      </c>
      <c r="F21" s="14">
        <f t="shared" si="12"/>
        <v>33.849000000000004</v>
      </c>
      <c r="G21" s="14">
        <f t="shared" si="13"/>
        <v>41.371000000000002</v>
      </c>
      <c r="H21" s="14">
        <f t="shared" si="14"/>
        <v>33.849000000000004</v>
      </c>
      <c r="I21" s="14">
        <f t="shared" si="15"/>
        <v>41.371000000000002</v>
      </c>
      <c r="J21" s="14">
        <f t="shared" si="16"/>
        <v>33.849000000000004</v>
      </c>
      <c r="K21" s="14">
        <f t="shared" si="17"/>
        <v>41.371000000000002</v>
      </c>
      <c r="L21"/>
      <c r="M21"/>
    </row>
    <row r="22" spans="1:13" ht="30" customHeight="1" x14ac:dyDescent="0.2">
      <c r="A22" s="13">
        <v>43963</v>
      </c>
      <c r="B22" s="18"/>
      <c r="C22" s="12">
        <v>39.880000000000003</v>
      </c>
      <c r="D22" s="12"/>
      <c r="E22" s="12"/>
      <c r="F22" s="14">
        <f t="shared" si="12"/>
        <v>35.892000000000003</v>
      </c>
      <c r="G22" s="14">
        <f t="shared" si="13"/>
        <v>43.868000000000009</v>
      </c>
      <c r="H22" s="14">
        <f t="shared" si="14"/>
        <v>35.892000000000003</v>
      </c>
      <c r="I22" s="14">
        <f t="shared" si="15"/>
        <v>43.868000000000009</v>
      </c>
      <c r="J22" s="14">
        <f t="shared" si="16"/>
        <v>35.892000000000003</v>
      </c>
      <c r="K22" s="14">
        <f t="shared" si="17"/>
        <v>43.868000000000009</v>
      </c>
      <c r="L22"/>
      <c r="M22"/>
    </row>
    <row r="23" spans="1:13" ht="30" customHeight="1" x14ac:dyDescent="0.2">
      <c r="A23" s="13">
        <v>43964</v>
      </c>
      <c r="B23" s="17" t="s">
        <v>26</v>
      </c>
      <c r="C23" s="12">
        <v>38.32</v>
      </c>
      <c r="D23" s="12"/>
      <c r="E23" s="12">
        <v>41</v>
      </c>
      <c r="F23" s="14">
        <f t="shared" si="12"/>
        <v>34.488</v>
      </c>
      <c r="G23" s="14">
        <f t="shared" si="13"/>
        <v>42.152000000000001</v>
      </c>
      <c r="H23" s="14">
        <f t="shared" si="14"/>
        <v>34.488</v>
      </c>
      <c r="I23" s="14">
        <f t="shared" si="15"/>
        <v>42.152000000000001</v>
      </c>
      <c r="J23" s="14">
        <f t="shared" si="16"/>
        <v>34.488</v>
      </c>
      <c r="K23" s="14">
        <f t="shared" si="17"/>
        <v>42.152000000000001</v>
      </c>
      <c r="L23"/>
      <c r="M23"/>
    </row>
    <row r="24" spans="1:13" ht="30" customHeight="1" x14ac:dyDescent="0.2">
      <c r="A24" s="13">
        <v>43965</v>
      </c>
      <c r="B24" s="17" t="s">
        <v>26</v>
      </c>
      <c r="C24" s="12">
        <v>35.4</v>
      </c>
      <c r="D24" s="12"/>
      <c r="E24" s="12">
        <v>36.5</v>
      </c>
      <c r="F24" s="14">
        <f t="shared" si="12"/>
        <v>31.86</v>
      </c>
      <c r="G24" s="14">
        <f t="shared" si="13"/>
        <v>38.940000000000005</v>
      </c>
      <c r="H24" s="14">
        <f t="shared" si="14"/>
        <v>31.86</v>
      </c>
      <c r="I24" s="14">
        <f t="shared" si="15"/>
        <v>38.940000000000005</v>
      </c>
      <c r="J24" s="14">
        <f t="shared" si="16"/>
        <v>31.86</v>
      </c>
      <c r="K24" s="14">
        <f t="shared" si="17"/>
        <v>38.940000000000005</v>
      </c>
      <c r="L24"/>
      <c r="M24"/>
    </row>
    <row r="25" spans="1:13" ht="30" customHeight="1" x14ac:dyDescent="0.2">
      <c r="A25" s="13">
        <v>43966</v>
      </c>
      <c r="B25" s="16"/>
      <c r="C25" s="12">
        <v>37.74</v>
      </c>
      <c r="D25" s="12"/>
      <c r="E25" s="12"/>
      <c r="F25" s="14">
        <f t="shared" si="12"/>
        <v>33.966000000000001</v>
      </c>
      <c r="G25" s="14">
        <f t="shared" si="13"/>
        <v>41.514000000000003</v>
      </c>
      <c r="H25" s="14">
        <f t="shared" si="14"/>
        <v>33.966000000000001</v>
      </c>
      <c r="I25" s="14">
        <f t="shared" si="15"/>
        <v>41.514000000000003</v>
      </c>
      <c r="J25" s="14">
        <f t="shared" si="16"/>
        <v>33.966000000000001</v>
      </c>
      <c r="K25" s="14">
        <f t="shared" si="17"/>
        <v>41.514000000000003</v>
      </c>
      <c r="L25"/>
      <c r="M25"/>
    </row>
    <row r="26" spans="1:13" ht="30" customHeight="1" x14ac:dyDescent="0.2">
      <c r="A26" s="13">
        <v>43967</v>
      </c>
      <c r="B26" s="17" t="s">
        <v>26</v>
      </c>
      <c r="C26" s="12">
        <v>36.18</v>
      </c>
      <c r="D26" s="12"/>
      <c r="E26" s="12">
        <v>36.9</v>
      </c>
      <c r="F26" s="14">
        <f t="shared" si="12"/>
        <v>32.561999999999998</v>
      </c>
      <c r="G26" s="14">
        <f t="shared" si="13"/>
        <v>39.798000000000002</v>
      </c>
      <c r="H26" s="14">
        <f t="shared" si="14"/>
        <v>32.561999999999998</v>
      </c>
      <c r="I26" s="14">
        <f t="shared" si="15"/>
        <v>39.798000000000002</v>
      </c>
      <c r="J26" s="14">
        <f t="shared" si="16"/>
        <v>32.561999999999998</v>
      </c>
      <c r="K26" s="14">
        <f t="shared" si="17"/>
        <v>39.798000000000002</v>
      </c>
      <c r="L26"/>
      <c r="M26"/>
    </row>
    <row r="27" spans="1:13" ht="30" customHeight="1" x14ac:dyDescent="0.2">
      <c r="A27" s="13">
        <v>43968</v>
      </c>
      <c r="B27" s="19" t="s">
        <v>29</v>
      </c>
      <c r="C27" s="12">
        <v>36.659999999999997</v>
      </c>
      <c r="D27" s="12">
        <v>36</v>
      </c>
      <c r="E27" s="12"/>
      <c r="F27" s="14">
        <f t="shared" si="12"/>
        <v>32.994</v>
      </c>
      <c r="G27" s="14">
        <f t="shared" si="13"/>
        <v>40.326000000000001</v>
      </c>
      <c r="H27" s="14">
        <f t="shared" si="14"/>
        <v>32.994</v>
      </c>
      <c r="I27" s="14">
        <f t="shared" si="15"/>
        <v>40.326000000000001</v>
      </c>
      <c r="J27" s="14">
        <f t="shared" si="16"/>
        <v>32.994</v>
      </c>
      <c r="K27" s="14">
        <f t="shared" si="17"/>
        <v>40.326000000000001</v>
      </c>
      <c r="L27"/>
      <c r="M27"/>
    </row>
    <row r="28" spans="1:13" ht="57.75" customHeight="1" x14ac:dyDescent="0.2">
      <c r="A28" s="13">
        <v>43969</v>
      </c>
      <c r="B28" s="19" t="s">
        <v>30</v>
      </c>
      <c r="C28" s="12">
        <v>36.39</v>
      </c>
      <c r="D28" s="12">
        <v>37</v>
      </c>
      <c r="E28" s="12">
        <v>37</v>
      </c>
      <c r="F28" s="14">
        <f t="shared" si="12"/>
        <v>32.751000000000005</v>
      </c>
      <c r="G28" s="14">
        <f t="shared" si="13"/>
        <v>40.029000000000003</v>
      </c>
      <c r="H28" s="14">
        <f t="shared" si="14"/>
        <v>32.751000000000005</v>
      </c>
      <c r="I28" s="14">
        <f t="shared" si="15"/>
        <v>40.029000000000003</v>
      </c>
      <c r="J28" s="14">
        <f t="shared" si="16"/>
        <v>32.751000000000005</v>
      </c>
      <c r="K28" s="14">
        <f t="shared" si="17"/>
        <v>40.029000000000003</v>
      </c>
      <c r="L28"/>
      <c r="M28"/>
    </row>
    <row r="29" spans="1:13" ht="30" customHeight="1" x14ac:dyDescent="0.2">
      <c r="A29" s="13">
        <v>43970</v>
      </c>
      <c r="B29" s="19" t="s">
        <v>29</v>
      </c>
      <c r="C29" s="12">
        <v>37.6</v>
      </c>
      <c r="D29" s="12">
        <v>37</v>
      </c>
      <c r="E29" s="12"/>
      <c r="F29" s="14">
        <f t="shared" si="12"/>
        <v>33.840000000000003</v>
      </c>
      <c r="G29" s="14">
        <f t="shared" si="13"/>
        <v>41.360000000000007</v>
      </c>
      <c r="H29" s="14">
        <f t="shared" si="14"/>
        <v>33.840000000000003</v>
      </c>
      <c r="I29" s="14">
        <f t="shared" si="15"/>
        <v>41.360000000000007</v>
      </c>
      <c r="J29" s="14">
        <f t="shared" si="16"/>
        <v>33.840000000000003</v>
      </c>
      <c r="K29" s="14">
        <f t="shared" si="17"/>
        <v>41.360000000000007</v>
      </c>
      <c r="L29"/>
      <c r="M29"/>
    </row>
    <row r="30" spans="1:13" ht="30" customHeight="1" x14ac:dyDescent="0.2">
      <c r="A30" s="13">
        <v>43971</v>
      </c>
      <c r="B30" s="17" t="s">
        <v>26</v>
      </c>
      <c r="C30" s="12">
        <v>36.46</v>
      </c>
      <c r="D30" s="12"/>
      <c r="E30" s="12">
        <v>36</v>
      </c>
      <c r="F30" s="14">
        <f t="shared" si="12"/>
        <v>32.814</v>
      </c>
      <c r="G30" s="14">
        <f t="shared" si="13"/>
        <v>40.106000000000002</v>
      </c>
      <c r="H30" s="14">
        <f t="shared" si="14"/>
        <v>32.814</v>
      </c>
      <c r="I30" s="14">
        <f t="shared" si="15"/>
        <v>40.106000000000002</v>
      </c>
      <c r="J30" s="14">
        <f t="shared" si="16"/>
        <v>32.814</v>
      </c>
      <c r="K30" s="14">
        <f t="shared" si="17"/>
        <v>40.106000000000002</v>
      </c>
      <c r="L30"/>
      <c r="M30"/>
    </row>
    <row r="31" spans="1:13" ht="30" customHeight="1" x14ac:dyDescent="0.2">
      <c r="A31" s="13">
        <v>43972</v>
      </c>
      <c r="B31" s="15"/>
      <c r="C31" s="12">
        <v>39.840000000000003</v>
      </c>
      <c r="D31" s="12"/>
      <c r="E31" s="12"/>
      <c r="F31" s="14">
        <f t="shared" si="12"/>
        <v>35.856000000000002</v>
      </c>
      <c r="G31" s="14">
        <f t="shared" si="13"/>
        <v>43.824000000000005</v>
      </c>
      <c r="H31" s="14">
        <f t="shared" si="14"/>
        <v>35.856000000000002</v>
      </c>
      <c r="I31" s="14">
        <f t="shared" si="15"/>
        <v>43.824000000000005</v>
      </c>
      <c r="J31" s="14">
        <f t="shared" si="16"/>
        <v>35.856000000000002</v>
      </c>
      <c r="K31" s="14">
        <f t="shared" si="17"/>
        <v>43.824000000000005</v>
      </c>
      <c r="L31"/>
      <c r="M31"/>
    </row>
    <row r="32" spans="1:13" ht="30" customHeight="1" x14ac:dyDescent="0.2">
      <c r="A32" s="13">
        <v>43973</v>
      </c>
      <c r="B32" s="19" t="s">
        <v>29</v>
      </c>
      <c r="C32" s="12">
        <v>39.71</v>
      </c>
      <c r="D32" s="12">
        <v>39</v>
      </c>
      <c r="E32" s="12"/>
      <c r="F32" s="14">
        <f t="shared" si="12"/>
        <v>35.739000000000004</v>
      </c>
      <c r="G32" s="14">
        <f t="shared" si="13"/>
        <v>43.681000000000004</v>
      </c>
      <c r="H32" s="14">
        <f t="shared" si="14"/>
        <v>35.739000000000004</v>
      </c>
      <c r="I32" s="14">
        <f t="shared" si="15"/>
        <v>43.681000000000004</v>
      </c>
      <c r="J32" s="14">
        <f t="shared" si="16"/>
        <v>35.739000000000004</v>
      </c>
      <c r="K32" s="14">
        <f t="shared" si="17"/>
        <v>43.681000000000004</v>
      </c>
      <c r="L32"/>
      <c r="M32"/>
    </row>
    <row r="33" spans="1:13" ht="30" customHeight="1" x14ac:dyDescent="0.2">
      <c r="A33" s="13">
        <v>43974</v>
      </c>
      <c r="B33" s="15"/>
      <c r="C33" s="12">
        <v>34.43</v>
      </c>
      <c r="D33" s="12"/>
      <c r="E33" s="12"/>
      <c r="F33" s="14">
        <f t="shared" si="12"/>
        <v>30.987000000000002</v>
      </c>
      <c r="G33" s="14">
        <f t="shared" si="13"/>
        <v>37.873000000000005</v>
      </c>
      <c r="H33" s="14">
        <f t="shared" si="14"/>
        <v>30.987000000000002</v>
      </c>
      <c r="I33" s="14">
        <f t="shared" si="15"/>
        <v>37.873000000000005</v>
      </c>
      <c r="J33" s="14">
        <f t="shared" si="16"/>
        <v>30.987000000000002</v>
      </c>
      <c r="K33" s="14">
        <f t="shared" si="17"/>
        <v>37.873000000000005</v>
      </c>
      <c r="L33"/>
      <c r="M33"/>
    </row>
    <row r="34" spans="1:13" ht="30" customHeight="1" x14ac:dyDescent="0.2">
      <c r="A34" s="13">
        <v>43975</v>
      </c>
      <c r="B34" s="15"/>
      <c r="C34" s="12">
        <v>27.27</v>
      </c>
      <c r="D34" s="12"/>
      <c r="E34" s="12"/>
      <c r="F34" s="14">
        <f t="shared" si="12"/>
        <v>24.542999999999999</v>
      </c>
      <c r="G34" s="14">
        <f t="shared" si="13"/>
        <v>29.997000000000003</v>
      </c>
      <c r="H34" s="14">
        <f t="shared" si="14"/>
        <v>24.542999999999999</v>
      </c>
      <c r="I34" s="14">
        <f t="shared" si="15"/>
        <v>29.997000000000003</v>
      </c>
      <c r="J34" s="14">
        <f t="shared" si="16"/>
        <v>24.542999999999999</v>
      </c>
      <c r="K34" s="14">
        <f t="shared" si="17"/>
        <v>29.997000000000003</v>
      </c>
      <c r="L34"/>
      <c r="M34"/>
    </row>
    <row r="35" spans="1:13" ht="30" customHeight="1" x14ac:dyDescent="0.2">
      <c r="A35" s="13">
        <v>43976</v>
      </c>
      <c r="B35" s="19" t="s">
        <v>29</v>
      </c>
      <c r="C35" s="12">
        <v>26.51</v>
      </c>
      <c r="D35" s="12">
        <v>24.6</v>
      </c>
      <c r="E35" s="12"/>
      <c r="F35" s="14">
        <f t="shared" si="12"/>
        <v>23.859000000000002</v>
      </c>
      <c r="G35" s="14">
        <f t="shared" si="13"/>
        <v>29.161000000000005</v>
      </c>
      <c r="H35" s="14">
        <f t="shared" si="14"/>
        <v>23.859000000000002</v>
      </c>
      <c r="I35" s="14">
        <f t="shared" si="15"/>
        <v>29.161000000000005</v>
      </c>
      <c r="J35" s="14">
        <f t="shared" si="16"/>
        <v>23.859000000000002</v>
      </c>
      <c r="K35" s="14">
        <f t="shared" si="17"/>
        <v>29.161000000000005</v>
      </c>
      <c r="L35"/>
      <c r="M35"/>
    </row>
    <row r="36" spans="1:13" ht="30" customHeight="1" x14ac:dyDescent="0.2">
      <c r="A36" s="13">
        <v>43977</v>
      </c>
      <c r="B36" s="18"/>
      <c r="C36" s="12">
        <v>38.340000000000003</v>
      </c>
      <c r="D36" s="12"/>
      <c r="E36" s="12"/>
      <c r="F36" s="14">
        <f t="shared" si="12"/>
        <v>34.506000000000007</v>
      </c>
      <c r="G36" s="14">
        <f t="shared" si="13"/>
        <v>42.174000000000007</v>
      </c>
      <c r="H36" s="14">
        <f t="shared" si="14"/>
        <v>34.506000000000007</v>
      </c>
      <c r="I36" s="14">
        <f t="shared" si="15"/>
        <v>42.174000000000007</v>
      </c>
      <c r="J36" s="14">
        <f t="shared" si="16"/>
        <v>34.506000000000007</v>
      </c>
      <c r="K36" s="14">
        <f t="shared" si="17"/>
        <v>42.174000000000007</v>
      </c>
      <c r="L36"/>
      <c r="M36"/>
    </row>
    <row r="37" spans="1:13" ht="30" customHeight="1" x14ac:dyDescent="0.2">
      <c r="A37" s="13">
        <v>43978</v>
      </c>
      <c r="B37" s="18"/>
      <c r="C37" s="12">
        <v>46.02</v>
      </c>
      <c r="D37" s="12"/>
      <c r="E37" s="12"/>
      <c r="F37" s="14">
        <f t="shared" si="12"/>
        <v>41.418000000000006</v>
      </c>
      <c r="G37" s="14">
        <f t="shared" si="13"/>
        <v>50.622000000000007</v>
      </c>
      <c r="H37" s="14">
        <f t="shared" si="14"/>
        <v>41.418000000000006</v>
      </c>
      <c r="I37" s="14">
        <f t="shared" si="15"/>
        <v>50.622000000000007</v>
      </c>
      <c r="J37" s="14">
        <f t="shared" si="16"/>
        <v>41.418000000000006</v>
      </c>
      <c r="K37" s="14">
        <f t="shared" si="17"/>
        <v>50.622000000000007</v>
      </c>
      <c r="L37"/>
      <c r="M37"/>
    </row>
    <row r="38" spans="1:13" ht="30" customHeight="1" x14ac:dyDescent="0.2">
      <c r="A38" s="13">
        <v>43979</v>
      </c>
      <c r="B38" s="17" t="s">
        <v>26</v>
      </c>
      <c r="C38" s="12">
        <v>41.17</v>
      </c>
      <c r="D38" s="12"/>
      <c r="E38" s="12">
        <v>46</v>
      </c>
      <c r="F38" s="14">
        <f t="shared" si="12"/>
        <v>37.053000000000004</v>
      </c>
      <c r="G38" s="14">
        <f t="shared" si="13"/>
        <v>46</v>
      </c>
      <c r="H38" s="14">
        <f t="shared" si="14"/>
        <v>37.053000000000004</v>
      </c>
      <c r="I38" s="14">
        <f t="shared" si="15"/>
        <v>46</v>
      </c>
      <c r="J38" s="14">
        <f t="shared" si="16"/>
        <v>37.053000000000004</v>
      </c>
      <c r="K38" s="14">
        <f t="shared" si="17"/>
        <v>46</v>
      </c>
      <c r="L38"/>
      <c r="M38"/>
    </row>
    <row r="39" spans="1:13" ht="30" customHeight="1" x14ac:dyDescent="0.2">
      <c r="A39" s="13">
        <v>43980</v>
      </c>
      <c r="B39" s="17" t="s">
        <v>26</v>
      </c>
      <c r="C39" s="12">
        <v>39.32</v>
      </c>
      <c r="D39" s="12"/>
      <c r="E39" s="12">
        <v>41</v>
      </c>
      <c r="F39" s="14">
        <f t="shared" si="12"/>
        <v>35.387999999999998</v>
      </c>
      <c r="G39" s="14">
        <f t="shared" si="13"/>
        <v>43.252000000000002</v>
      </c>
      <c r="H39" s="14">
        <f t="shared" si="14"/>
        <v>35.387999999999998</v>
      </c>
      <c r="I39" s="14">
        <f t="shared" si="15"/>
        <v>43.252000000000002</v>
      </c>
      <c r="J39" s="14">
        <f t="shared" si="16"/>
        <v>35.387999999999998</v>
      </c>
      <c r="K39" s="14">
        <f t="shared" si="17"/>
        <v>43.252000000000002</v>
      </c>
      <c r="L39"/>
      <c r="M39"/>
    </row>
    <row r="40" spans="1:13" ht="30" customHeight="1" x14ac:dyDescent="0.2">
      <c r="A40" s="13">
        <v>43981</v>
      </c>
      <c r="B40" s="17" t="s">
        <v>26</v>
      </c>
      <c r="C40" s="12">
        <v>40.56</v>
      </c>
      <c r="D40" s="12"/>
      <c r="E40" s="12">
        <v>41</v>
      </c>
      <c r="F40" s="14">
        <f t="shared" si="12"/>
        <v>36.504000000000005</v>
      </c>
      <c r="G40" s="14">
        <f t="shared" si="13"/>
        <v>44.616000000000007</v>
      </c>
      <c r="H40" s="14">
        <f t="shared" si="14"/>
        <v>36.504000000000005</v>
      </c>
      <c r="I40" s="14">
        <f t="shared" si="15"/>
        <v>44.616000000000007</v>
      </c>
      <c r="J40" s="14">
        <f t="shared" si="16"/>
        <v>36.504000000000005</v>
      </c>
      <c r="K40" s="14">
        <f t="shared" si="17"/>
        <v>44.616000000000007</v>
      </c>
      <c r="L40"/>
      <c r="M40"/>
    </row>
    <row r="41" spans="1:13" ht="30" customHeight="1" x14ac:dyDescent="0.2">
      <c r="A41" s="13">
        <v>43982</v>
      </c>
      <c r="B41" s="17" t="s">
        <v>26</v>
      </c>
      <c r="C41" s="12">
        <v>40.28</v>
      </c>
      <c r="D41" s="12"/>
      <c r="E41" s="12">
        <v>43</v>
      </c>
      <c r="F41" s="14">
        <f t="shared" si="12"/>
        <v>36.252000000000002</v>
      </c>
      <c r="G41" s="14">
        <f t="shared" si="13"/>
        <v>44.308000000000007</v>
      </c>
      <c r="H41" s="14">
        <f t="shared" si="14"/>
        <v>36.252000000000002</v>
      </c>
      <c r="I41" s="14">
        <f t="shared" si="15"/>
        <v>44.308000000000007</v>
      </c>
      <c r="J41" s="14">
        <f t="shared" si="16"/>
        <v>36.252000000000002</v>
      </c>
      <c r="K41" s="14">
        <f t="shared" si="17"/>
        <v>44.308000000000007</v>
      </c>
      <c r="L41"/>
      <c r="M41"/>
    </row>
    <row r="42" spans="1:13" ht="13.5" thickBot="1" x14ac:dyDescent="0.25">
      <c r="B42"/>
    </row>
    <row r="43" spans="1:13" ht="59.25" customHeight="1" thickBot="1" x14ac:dyDescent="0.25">
      <c r="A43" s="23" t="s">
        <v>25</v>
      </c>
      <c r="B43" s="24"/>
      <c r="C43" s="20">
        <v>39.04</v>
      </c>
      <c r="D43" s="25" t="s">
        <v>24</v>
      </c>
      <c r="E43" s="25"/>
      <c r="F43" s="25"/>
      <c r="G43" s="25"/>
      <c r="H43" s="25"/>
      <c r="I43" s="25"/>
      <c r="J43" s="25"/>
      <c r="K43" s="26"/>
    </row>
    <row r="44" spans="1:13" x14ac:dyDescent="0.2">
      <c r="B44"/>
    </row>
    <row r="45" spans="1:13" x14ac:dyDescent="0.2">
      <c r="B45" s="21"/>
      <c r="C45" s="22"/>
    </row>
    <row r="46" spans="1:13" x14ac:dyDescent="0.2">
      <c r="B46"/>
    </row>
    <row r="47" spans="1:13" x14ac:dyDescent="0.2">
      <c r="B47"/>
    </row>
    <row r="48" spans="1:13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ht="12.75" customHeight="1" x14ac:dyDescent="0.2">
      <c r="B52"/>
    </row>
    <row r="53" spans="2:2" ht="12.75" customHeight="1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  <row r="562" spans="2:2" x14ac:dyDescent="0.2">
      <c r="B562"/>
    </row>
    <row r="563" spans="2:2" x14ac:dyDescent="0.2">
      <c r="B563"/>
    </row>
    <row r="564" spans="2:2" x14ac:dyDescent="0.2">
      <c r="B564"/>
    </row>
  </sheetData>
  <mergeCells count="22">
    <mergeCell ref="E8:E10"/>
    <mergeCell ref="A8:A10"/>
    <mergeCell ref="B8:B10"/>
    <mergeCell ref="C8:C10"/>
    <mergeCell ref="F8:G8"/>
    <mergeCell ref="D8:D10"/>
    <mergeCell ref="A43:B43"/>
    <mergeCell ref="D43:K43"/>
    <mergeCell ref="A1:H1"/>
    <mergeCell ref="A2:H2"/>
    <mergeCell ref="F5:G5"/>
    <mergeCell ref="A5:A7"/>
    <mergeCell ref="B5:B7"/>
    <mergeCell ref="C5:C7"/>
    <mergeCell ref="A3:H3"/>
    <mergeCell ref="A4:H4"/>
    <mergeCell ref="D5:D7"/>
    <mergeCell ref="E5:E7"/>
    <mergeCell ref="H5:I5"/>
    <mergeCell ref="J5:K5"/>
    <mergeCell ref="J8:K8"/>
    <mergeCell ref="H8:I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mai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2020-06-02T10:02:22Z</dcterms:modified>
  <cp:category/>
</cp:coreProperties>
</file>