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 Iunie 2021\"/>
    </mc:Choice>
  </mc:AlternateContent>
  <bookViews>
    <workbookView xWindow="0" yWindow="0" windowWidth="21885" windowHeight="14940"/>
  </bookViews>
  <sheets>
    <sheet name="PMP - zilnic" sheetId="2" r:id="rId1"/>
  </sheets>
  <calcPr calcId="152511"/>
</workbook>
</file>

<file path=xl/calcChain.xml><?xml version="1.0" encoding="utf-8"?>
<calcChain xmlns="http://schemas.openxmlformats.org/spreadsheetml/2006/main">
  <c r="F11" i="2" l="1"/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38" i="2" l="1"/>
  <c r="F39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40" i="2"/>
  <c r="F20" i="2" l="1"/>
  <c r="G20" i="2"/>
  <c r="F21" i="2"/>
  <c r="F22" i="2"/>
  <c r="F14" i="2" l="1"/>
  <c r="G14" i="2"/>
  <c r="F15" i="2"/>
  <c r="G15" i="2"/>
  <c r="F16" i="2"/>
  <c r="G16" i="2"/>
  <c r="F17" i="2"/>
  <c r="G17" i="2"/>
  <c r="F18" i="2"/>
  <c r="G18" i="2"/>
  <c r="F19" i="2"/>
  <c r="G19" i="2"/>
  <c r="G12" i="2" l="1"/>
  <c r="G13" i="2"/>
  <c r="F12" i="2"/>
  <c r="F13" i="2"/>
  <c r="G11" i="2" l="1"/>
</calcChain>
</file>

<file path=xl/sharedStrings.xml><?xml version="1.0" encoding="utf-8"?>
<sst xmlns="http://schemas.openxmlformats.org/spreadsheetml/2006/main" count="47" uniqueCount="27">
  <si>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</si>
  <si>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</si>
  <si>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</si>
  <si>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</si>
  <si>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</si>
  <si>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</si>
  <si>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</si>
  <si>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</si>
  <si>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</si>
  <si>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</si>
  <si>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</si>
  <si>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</si>
  <si>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</si>
  <si>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</si>
  <si>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</si>
  <si>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</si>
  <si>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</si>
  <si>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</si>
  <si>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</si>
  <si>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</si>
  <si>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 xml:space="preserve">OTS a vândut gaze de echilibrare  TSO sold balancing gases                                                                  </t>
  </si>
  <si>
    <t>Preţul mediu ponderat lunar (PMP-lunar) (lei/MWh) 
The monthly average weighted price (lei/MWh)</t>
  </si>
  <si>
    <t>luna Iunie 2021</t>
  </si>
  <si>
    <t>June  2021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</si>
  <si>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</si>
  <si>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>OTS a cumpărat gaze de echilibrare                                  OTS bought balancing gases</t>
  </si>
  <si>
    <t>OTS a vândut gaze de echilibrare  TSO sold balancing gases                                   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</si>
</sst>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3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4" borderId="20" xfId="0" applyNumberFormat="1" applyFont="1" applyFill="1" applyBorder="1" applyAlignment="1">
      <alignment horizontal="left" vertical="center" wrapText="1"/>
    </xf>
    <xf numFmtId="2" fontId="3" fillId="4" borderId="21" xfId="0" applyNumberFormat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top"/>
    </xf>
    <xf numFmtId="0" fontId="0" fillId="6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5"/>
  <sheetViews>
    <sheetView tabSelected="1" zoomScaleNormal="100" workbookViewId="0">
      <pane ySplit="10" topLeftCell="A37" activePane="bottomLeft" state="frozen"/>
      <selection pane="bottomLeft" activeCell="C44" sqref="C44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style="15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19" t="s">
        <v>6</v>
      </c>
      <c r="B1" s="19"/>
      <c r="C1" s="19"/>
      <c r="D1" s="19"/>
      <c r="E1" s="19"/>
      <c r="F1" s="19"/>
      <c r="G1" s="19"/>
    </row>
    <row r="2" spans="1:9" ht="15.75" x14ac:dyDescent="0.2">
      <c r="A2" s="19" t="s">
        <v>22</v>
      </c>
      <c r="B2" s="19"/>
      <c r="C2" s="19"/>
      <c r="D2" s="19"/>
      <c r="E2" s="19"/>
      <c r="F2" s="19"/>
      <c r="G2" s="19"/>
    </row>
    <row r="3" spans="1:9" ht="15.75" x14ac:dyDescent="0.2">
      <c r="A3" s="19" t="s">
        <v>7</v>
      </c>
      <c r="B3" s="19"/>
      <c r="C3" s="19"/>
      <c r="D3" s="19"/>
      <c r="E3" s="19"/>
      <c r="F3" s="19"/>
      <c r="G3" s="19"/>
    </row>
    <row r="4" spans="1:9" ht="16.5" thickBot="1" x14ac:dyDescent="0.25">
      <c r="A4" s="28" t="s">
        <v>23</v>
      </c>
      <c r="B4" s="28"/>
      <c r="C4" s="28"/>
      <c r="D4" s="28"/>
      <c r="E4" s="28"/>
      <c r="F4" s="29"/>
      <c r="G4" s="29"/>
    </row>
    <row r="5" spans="1:9" x14ac:dyDescent="0.2">
      <c r="A5" s="22" t="s">
        <v>0</v>
      </c>
      <c r="B5" s="25" t="s">
        <v>18</v>
      </c>
      <c r="C5" s="22" t="s">
        <v>17</v>
      </c>
      <c r="D5" s="22" t="s">
        <v>13</v>
      </c>
      <c r="E5" s="30" t="s">
        <v>12</v>
      </c>
      <c r="F5" s="20" t="s">
        <v>14</v>
      </c>
      <c r="G5" s="21"/>
      <c r="H5"/>
      <c r="I5"/>
    </row>
    <row r="6" spans="1:9" ht="25.5" x14ac:dyDescent="0.2">
      <c r="A6" s="23"/>
      <c r="B6" s="26"/>
      <c r="C6" s="23"/>
      <c r="D6" s="23"/>
      <c r="E6" s="31"/>
      <c r="F6" s="5" t="s">
        <v>8</v>
      </c>
      <c r="G6" s="6" t="s">
        <v>9</v>
      </c>
      <c r="H6"/>
      <c r="I6"/>
    </row>
    <row r="7" spans="1:9" ht="26.45" customHeight="1" thickBot="1" x14ac:dyDescent="0.25">
      <c r="A7" s="24"/>
      <c r="B7" s="27"/>
      <c r="C7" s="24"/>
      <c r="D7" s="24"/>
      <c r="E7" s="32"/>
      <c r="F7" s="7" t="s">
        <v>1</v>
      </c>
      <c r="G7" s="8" t="s">
        <v>2</v>
      </c>
      <c r="H7"/>
      <c r="I7"/>
    </row>
    <row r="8" spans="1:9" x14ac:dyDescent="0.2">
      <c r="A8" s="22" t="s">
        <v>3</v>
      </c>
      <c r="B8" s="25" t="s">
        <v>19</v>
      </c>
      <c r="C8" s="22" t="s">
        <v>16</v>
      </c>
      <c r="D8" s="22"/>
      <c r="E8" s="30"/>
      <c r="F8" s="20" t="s">
        <v>15</v>
      </c>
      <c r="G8" s="21"/>
      <c r="H8"/>
      <c r="I8"/>
    </row>
    <row r="9" spans="1:9" ht="25.5" x14ac:dyDescent="0.2">
      <c r="A9" s="23"/>
      <c r="B9" s="26"/>
      <c r="C9" s="23"/>
      <c r="D9" s="23"/>
      <c r="E9" s="31"/>
      <c r="F9" s="5" t="s">
        <v>10</v>
      </c>
      <c r="G9" s="6" t="s">
        <v>11</v>
      </c>
      <c r="H9"/>
      <c r="I9"/>
    </row>
    <row r="10" spans="1:9" ht="13.5" thickBot="1" x14ac:dyDescent="0.25">
      <c r="A10" s="24"/>
      <c r="B10" s="27"/>
      <c r="C10" s="24"/>
      <c r="D10" s="24"/>
      <c r="E10" s="32"/>
      <c r="F10" s="7" t="s">
        <v>4</v>
      </c>
      <c r="G10" s="8" t="s">
        <v>5</v>
      </c>
      <c r="H10"/>
      <c r="I10"/>
    </row>
    <row r="11" spans="1:9" s="11" customFormat="1" ht="30" customHeight="1" x14ac:dyDescent="0.2">
      <c r="A11" s="10">
        <v>44348</v>
      </c>
      <c r="B11" s="16" t="s">
        <v>20</v>
      </c>
      <c r="C11" s="13">
        <v>116.97</v>
      </c>
      <c r="D11" s="3">
        <v>116</v>
      </c>
      <c r="E11" s="3"/>
      <c r="F11" s="4">
        <f>IF(D11&lt;&gt;0,MIN(D11,C11*0.9),C11*0.9)</f>
        <v>105.273</v>
      </c>
      <c r="G11" s="4">
        <f>IF(E11&lt;&gt;0,MAX(E11,C11*1.1),C11*1.1)</f>
        <v>128.667</v>
      </c>
      <c r="H11" s="38"/>
      <c r="I11" s="38"/>
    </row>
    <row r="12" spans="1:9" s="11" customFormat="1" ht="30" customHeight="1" x14ac:dyDescent="0.2">
      <c r="A12" s="10">
        <v>44349</v>
      </c>
      <c r="B12" s="17" t="s">
        <v>25</v>
      </c>
      <c r="C12" s="14">
        <v>126.7</v>
      </c>
      <c r="D12" s="3"/>
      <c r="E12" s="3">
        <v>130</v>
      </c>
      <c r="F12" s="4">
        <f t="shared" ref="F12:F13" si="0">IF(D12&lt;&gt;0,MIN(D12,C12*0.9),C12*0.9)</f>
        <v>114.03</v>
      </c>
      <c r="G12" s="4">
        <f t="shared" ref="G12:G13" si="1">IF(E12&lt;&gt;0,MAX(E12,C12*1.1),C12*1.1)</f>
        <v>139.37</v>
      </c>
      <c r="H12" s="38"/>
      <c r="I12" s="38"/>
    </row>
    <row r="13" spans="1:9" s="11" customFormat="1" ht="30" customHeight="1" x14ac:dyDescent="0.2">
      <c r="A13" s="10">
        <v>44350</v>
      </c>
      <c r="B13" s="12"/>
      <c r="C13" s="14">
        <v>121.6</v>
      </c>
      <c r="D13" s="3"/>
      <c r="E13" s="3"/>
      <c r="F13" s="4">
        <f t="shared" si="0"/>
        <v>109.44</v>
      </c>
      <c r="G13" s="4">
        <f t="shared" si="1"/>
        <v>133.76</v>
      </c>
      <c r="H13" s="38"/>
      <c r="I13" s="38"/>
    </row>
    <row r="14" spans="1:9" s="9" customFormat="1" ht="30" customHeight="1" x14ac:dyDescent="0.2">
      <c r="A14" s="10">
        <v>44351</v>
      </c>
      <c r="B14" s="16" t="s">
        <v>20</v>
      </c>
      <c r="C14" s="14">
        <v>118.36</v>
      </c>
      <c r="D14" s="3">
        <v>118</v>
      </c>
      <c r="E14" s="3"/>
      <c r="F14" s="4">
        <f t="shared" ref="F14:F19" si="2">IF(D14&lt;&gt;0,MIN(D14,C14*0.9),C14*0.9)</f>
        <v>106.524</v>
      </c>
      <c r="G14" s="4">
        <f t="shared" ref="G14:G19" si="3">IF(E14&lt;&gt;0,MAX(E14,C14*1.1),C14*1.1)</f>
        <v>130.196</v>
      </c>
      <c r="H14" s="38"/>
      <c r="I14" s="38"/>
    </row>
    <row r="15" spans="1:9" s="9" customFormat="1" ht="30" customHeight="1" x14ac:dyDescent="0.2">
      <c r="A15" s="10">
        <v>44352</v>
      </c>
      <c r="B15" s="16" t="s">
        <v>20</v>
      </c>
      <c r="C15" s="14">
        <v>117.36</v>
      </c>
      <c r="D15" s="3">
        <v>117</v>
      </c>
      <c r="E15" s="3"/>
      <c r="F15" s="4">
        <f t="shared" si="2"/>
        <v>105.624</v>
      </c>
      <c r="G15" s="4">
        <f t="shared" si="3"/>
        <v>129.096</v>
      </c>
      <c r="H15" s="38"/>
      <c r="I15" s="38"/>
    </row>
    <row r="16" spans="1:9" s="9" customFormat="1" ht="54" customHeight="1" x14ac:dyDescent="0.2">
      <c r="A16" s="10">
        <v>44353</v>
      </c>
      <c r="B16" s="18" t="s">
        <v>26</v>
      </c>
      <c r="C16" s="14">
        <v>115.99</v>
      </c>
      <c r="D16" s="3">
        <v>115.7</v>
      </c>
      <c r="E16" s="3">
        <v>119</v>
      </c>
      <c r="F16" s="4">
        <f t="shared" si="2"/>
        <v>104.39099999999999</v>
      </c>
      <c r="G16" s="4">
        <f t="shared" si="3"/>
        <v>127.589</v>
      </c>
      <c r="H16" s="38"/>
      <c r="I16" s="38"/>
    </row>
    <row r="17" spans="1:18" s="9" customFormat="1" ht="54" customHeight="1" x14ac:dyDescent="0.2">
      <c r="A17" s="10">
        <v>44354</v>
      </c>
      <c r="B17" s="18" t="s">
        <v>26</v>
      </c>
      <c r="C17" s="14">
        <v>116.84</v>
      </c>
      <c r="D17" s="3">
        <v>115</v>
      </c>
      <c r="E17" s="3">
        <v>118</v>
      </c>
      <c r="F17" s="4">
        <f t="shared" si="2"/>
        <v>105.15600000000001</v>
      </c>
      <c r="G17" s="4">
        <f t="shared" si="3"/>
        <v>128.524</v>
      </c>
      <c r="H17" s="38"/>
      <c r="I17" s="38"/>
    </row>
    <row r="18" spans="1:18" s="9" customFormat="1" ht="54" customHeight="1" x14ac:dyDescent="0.2">
      <c r="A18" s="10">
        <v>44355</v>
      </c>
      <c r="B18" s="18" t="s">
        <v>26</v>
      </c>
      <c r="C18" s="14">
        <v>119.05</v>
      </c>
      <c r="D18" s="3">
        <v>117.5</v>
      </c>
      <c r="E18" s="3">
        <v>120</v>
      </c>
      <c r="F18" s="4">
        <f t="shared" si="2"/>
        <v>107.145</v>
      </c>
      <c r="G18" s="4">
        <f t="shared" si="3"/>
        <v>130.95500000000001</v>
      </c>
      <c r="H18" s="38"/>
      <c r="I18" s="38"/>
    </row>
    <row r="19" spans="1:18" s="9" customFormat="1" ht="30" customHeight="1" x14ac:dyDescent="0.2">
      <c r="A19" s="10">
        <v>44356</v>
      </c>
      <c r="B19" s="16" t="s">
        <v>20</v>
      </c>
      <c r="C19" s="14">
        <v>122.43</v>
      </c>
      <c r="D19" s="3">
        <v>121</v>
      </c>
      <c r="E19" s="3"/>
      <c r="F19" s="4">
        <f t="shared" si="2"/>
        <v>110.18700000000001</v>
      </c>
      <c r="G19" s="4">
        <f t="shared" si="3"/>
        <v>134.67300000000003</v>
      </c>
      <c r="H19" s="38"/>
      <c r="I19" s="38"/>
    </row>
    <row r="20" spans="1:18" ht="30" customHeight="1" x14ac:dyDescent="0.2">
      <c r="A20" s="10">
        <v>44357</v>
      </c>
      <c r="B20" s="17" t="s">
        <v>25</v>
      </c>
      <c r="C20" s="14">
        <v>126.42</v>
      </c>
      <c r="D20" s="3"/>
      <c r="E20" s="3">
        <v>126</v>
      </c>
      <c r="F20" s="4">
        <f t="shared" ref="F20:F22" si="4">IF(D20&lt;&gt;0,MIN(D20,C20*0.9),C20*0.9)</f>
        <v>113.77800000000001</v>
      </c>
      <c r="G20" s="4">
        <f t="shared" ref="G20:G40" si="5">IF(E20&lt;&gt;0,MAX(E20,C20*1.1),C20*1.1)</f>
        <v>139.06200000000001</v>
      </c>
      <c r="H20" s="38"/>
      <c r="I20" s="38"/>
    </row>
    <row r="21" spans="1:18" ht="30" customHeight="1" x14ac:dyDescent="0.2">
      <c r="A21" s="10">
        <v>44358</v>
      </c>
      <c r="B21" s="16" t="s">
        <v>20</v>
      </c>
      <c r="C21" s="14">
        <v>125.19</v>
      </c>
      <c r="D21" s="3">
        <v>123</v>
      </c>
      <c r="E21" s="3"/>
      <c r="F21" s="4">
        <f t="shared" si="4"/>
        <v>112.67100000000001</v>
      </c>
      <c r="G21" s="4">
        <f t="shared" si="5"/>
        <v>137.709</v>
      </c>
      <c r="H21" s="38"/>
      <c r="I21" s="38"/>
    </row>
    <row r="22" spans="1:18" ht="30" customHeight="1" x14ac:dyDescent="0.2">
      <c r="A22" s="10">
        <v>44359</v>
      </c>
      <c r="B22" s="17" t="s">
        <v>25</v>
      </c>
      <c r="C22" s="14">
        <v>127.47</v>
      </c>
      <c r="D22" s="3"/>
      <c r="E22" s="3">
        <v>128</v>
      </c>
      <c r="F22" s="4">
        <f t="shared" si="4"/>
        <v>114.723</v>
      </c>
      <c r="G22" s="4">
        <f t="shared" si="5"/>
        <v>140.21700000000001</v>
      </c>
      <c r="H22" s="38"/>
      <c r="I22" s="38"/>
    </row>
    <row r="23" spans="1:18" ht="30" customHeight="1" x14ac:dyDescent="0.2">
      <c r="A23" s="10">
        <v>44360</v>
      </c>
      <c r="B23" s="17" t="s">
        <v>25</v>
      </c>
      <c r="C23" s="14">
        <v>124.81</v>
      </c>
      <c r="D23" s="3"/>
      <c r="E23" s="3">
        <v>130</v>
      </c>
      <c r="F23" s="4">
        <f t="shared" ref="F23:F40" si="6">IF(D23&lt;&gt;0,MIN(D23,C23*0.9),C23*0.9)</f>
        <v>112.32900000000001</v>
      </c>
      <c r="G23" s="4">
        <f t="shared" si="5"/>
        <v>137.29100000000003</v>
      </c>
      <c r="H23" s="38"/>
      <c r="I23" s="38"/>
    </row>
    <row r="24" spans="1:18" ht="30" customHeight="1" x14ac:dyDescent="0.2">
      <c r="A24" s="10">
        <v>44361</v>
      </c>
      <c r="B24" s="16" t="s">
        <v>20</v>
      </c>
      <c r="C24" s="14">
        <v>126.3</v>
      </c>
      <c r="D24" s="3">
        <v>122</v>
      </c>
      <c r="E24" s="3"/>
      <c r="F24" s="4">
        <f t="shared" si="6"/>
        <v>113.67</v>
      </c>
      <c r="G24" s="4">
        <f t="shared" si="5"/>
        <v>138.93</v>
      </c>
      <c r="H24" s="38"/>
      <c r="I24" s="38"/>
    </row>
    <row r="25" spans="1:18" ht="30" customHeight="1" x14ac:dyDescent="0.2">
      <c r="A25" s="10">
        <v>44362</v>
      </c>
      <c r="B25" s="16" t="s">
        <v>20</v>
      </c>
      <c r="C25" s="14">
        <v>126.64</v>
      </c>
      <c r="D25" s="3">
        <v>125</v>
      </c>
      <c r="E25" s="3"/>
      <c r="F25" s="4">
        <f t="shared" si="6"/>
        <v>113.976</v>
      </c>
      <c r="G25" s="4">
        <f t="shared" si="5"/>
        <v>139.304</v>
      </c>
      <c r="H25" s="38"/>
      <c r="I25" s="38"/>
    </row>
    <row r="26" spans="1:18" ht="30" customHeight="1" x14ac:dyDescent="0.2">
      <c r="A26" s="10">
        <v>44363</v>
      </c>
      <c r="B26" s="17" t="s">
        <v>25</v>
      </c>
      <c r="C26" s="14">
        <v>127.61</v>
      </c>
      <c r="D26" s="3"/>
      <c r="E26" s="3">
        <v>128</v>
      </c>
      <c r="F26" s="4">
        <f t="shared" si="6"/>
        <v>114.849</v>
      </c>
      <c r="G26" s="3">
        <f t="shared" si="5"/>
        <v>140.37100000000001</v>
      </c>
      <c r="H26" s="38"/>
      <c r="I26" s="38"/>
    </row>
    <row r="27" spans="1:18" ht="30" customHeight="1" x14ac:dyDescent="0.2">
      <c r="A27" s="10">
        <v>44364</v>
      </c>
      <c r="B27" s="17" t="s">
        <v>25</v>
      </c>
      <c r="C27" s="14">
        <v>129.30000000000001</v>
      </c>
      <c r="D27" s="3"/>
      <c r="E27" s="3">
        <v>129</v>
      </c>
      <c r="F27" s="4">
        <f t="shared" si="6"/>
        <v>116.37000000000002</v>
      </c>
      <c r="G27" s="3">
        <f t="shared" si="5"/>
        <v>142.23000000000002</v>
      </c>
      <c r="H27" s="38"/>
      <c r="I27" s="38"/>
    </row>
    <row r="28" spans="1:18" ht="30" customHeight="1" x14ac:dyDescent="0.2">
      <c r="A28" s="10">
        <v>44365</v>
      </c>
      <c r="B28" s="17" t="s">
        <v>25</v>
      </c>
      <c r="C28" s="14">
        <v>130.71</v>
      </c>
      <c r="D28" s="3"/>
      <c r="E28" s="3">
        <v>130</v>
      </c>
      <c r="F28" s="4">
        <f t="shared" si="6"/>
        <v>117.63900000000001</v>
      </c>
      <c r="G28" s="3">
        <f t="shared" si="5"/>
        <v>143.78100000000003</v>
      </c>
      <c r="H28" s="38"/>
      <c r="I28" s="38"/>
    </row>
    <row r="29" spans="1:18" ht="30" customHeight="1" x14ac:dyDescent="0.2">
      <c r="A29" s="10">
        <v>44366</v>
      </c>
      <c r="B29" s="17" t="s">
        <v>25</v>
      </c>
      <c r="C29" s="14">
        <v>126.5</v>
      </c>
      <c r="D29" s="3"/>
      <c r="E29" s="3">
        <v>129</v>
      </c>
      <c r="F29" s="4">
        <f t="shared" si="6"/>
        <v>113.85000000000001</v>
      </c>
      <c r="G29" s="3">
        <f t="shared" si="5"/>
        <v>139.15</v>
      </c>
      <c r="H29" s="38"/>
      <c r="I29" s="38"/>
    </row>
    <row r="30" spans="1:18" ht="30" customHeight="1" x14ac:dyDescent="0.2">
      <c r="A30" s="10">
        <v>44367</v>
      </c>
      <c r="B30" s="16" t="s">
        <v>20</v>
      </c>
      <c r="C30" s="14">
        <v>125.95</v>
      </c>
      <c r="D30" s="3">
        <v>125.7</v>
      </c>
      <c r="E30" s="3"/>
      <c r="F30" s="4">
        <f t="shared" si="6"/>
        <v>113.355</v>
      </c>
      <c r="G30" s="3">
        <f t="shared" si="5"/>
        <v>138.54500000000002</v>
      </c>
      <c r="H30" s="38"/>
      <c r="I30" s="38"/>
      <c r="R30">
        <v>5</v>
      </c>
    </row>
    <row r="31" spans="1:18" ht="30" customHeight="1" x14ac:dyDescent="0.2">
      <c r="A31" s="10">
        <v>44368</v>
      </c>
      <c r="B31" s="16" t="s">
        <v>20</v>
      </c>
      <c r="C31" s="14">
        <v>125.13</v>
      </c>
      <c r="D31" s="3">
        <v>124</v>
      </c>
      <c r="E31" s="3"/>
      <c r="F31" s="4">
        <f t="shared" si="6"/>
        <v>112.617</v>
      </c>
      <c r="G31" s="4">
        <f t="shared" si="5"/>
        <v>137.643</v>
      </c>
      <c r="H31" s="38"/>
      <c r="I31" s="38"/>
    </row>
    <row r="32" spans="1:18" ht="30" customHeight="1" x14ac:dyDescent="0.2">
      <c r="A32" s="10">
        <v>44369</v>
      </c>
      <c r="B32" s="12"/>
      <c r="C32" s="14">
        <v>144.76</v>
      </c>
      <c r="D32" s="3"/>
      <c r="E32" s="3"/>
      <c r="F32" s="4">
        <f t="shared" si="6"/>
        <v>130.28399999999999</v>
      </c>
      <c r="G32" s="4">
        <f t="shared" si="5"/>
        <v>159.23599999999999</v>
      </c>
      <c r="H32" s="38"/>
      <c r="I32" s="38"/>
    </row>
    <row r="33" spans="1:9" ht="30" customHeight="1" x14ac:dyDescent="0.2">
      <c r="A33" s="10">
        <v>44370</v>
      </c>
      <c r="B33" s="12"/>
      <c r="C33" s="14">
        <v>154.16</v>
      </c>
      <c r="D33" s="3"/>
      <c r="E33" s="3"/>
      <c r="F33" s="4">
        <f t="shared" si="6"/>
        <v>138.744</v>
      </c>
      <c r="G33" s="4">
        <f t="shared" si="5"/>
        <v>169.57600000000002</v>
      </c>
      <c r="H33" s="38"/>
      <c r="I33" s="38"/>
    </row>
    <row r="34" spans="1:9" ht="30" customHeight="1" x14ac:dyDescent="0.2">
      <c r="A34" s="10">
        <v>44371</v>
      </c>
      <c r="B34" s="12"/>
      <c r="C34" s="14">
        <v>154.69999999999999</v>
      </c>
      <c r="D34" s="3"/>
      <c r="E34" s="3"/>
      <c r="F34" s="4">
        <f t="shared" si="6"/>
        <v>139.22999999999999</v>
      </c>
      <c r="G34" s="4">
        <f t="shared" si="5"/>
        <v>170.17</v>
      </c>
      <c r="H34" s="38"/>
      <c r="I34" s="38"/>
    </row>
    <row r="35" spans="1:9" ht="30" customHeight="1" x14ac:dyDescent="0.2">
      <c r="A35" s="10">
        <v>44372</v>
      </c>
      <c r="B35" s="12"/>
      <c r="C35" s="14">
        <v>152.49</v>
      </c>
      <c r="D35" s="3"/>
      <c r="E35" s="3"/>
      <c r="F35" s="4">
        <f t="shared" si="6"/>
        <v>137.24100000000001</v>
      </c>
      <c r="G35" s="4">
        <f t="shared" si="5"/>
        <v>167.73900000000003</v>
      </c>
      <c r="H35" s="38"/>
      <c r="I35" s="38"/>
    </row>
    <row r="36" spans="1:9" ht="30" customHeight="1" x14ac:dyDescent="0.2">
      <c r="A36" s="10">
        <v>44373</v>
      </c>
      <c r="B36" s="12"/>
      <c r="C36" s="14">
        <v>132.91</v>
      </c>
      <c r="D36" s="3"/>
      <c r="E36" s="3"/>
      <c r="F36" s="4">
        <f t="shared" si="6"/>
        <v>119.619</v>
      </c>
      <c r="G36" s="4">
        <f t="shared" si="5"/>
        <v>146.20100000000002</v>
      </c>
      <c r="H36" s="38"/>
      <c r="I36" s="38"/>
    </row>
    <row r="37" spans="1:9" ht="30" customHeight="1" x14ac:dyDescent="0.2">
      <c r="A37" s="10">
        <v>44374</v>
      </c>
      <c r="B37" s="16" t="s">
        <v>20</v>
      </c>
      <c r="C37" s="14">
        <v>132.01</v>
      </c>
      <c r="D37" s="3">
        <v>129</v>
      </c>
      <c r="E37" s="3"/>
      <c r="F37" s="4">
        <f t="shared" si="6"/>
        <v>118.809</v>
      </c>
      <c r="G37" s="4">
        <f t="shared" si="5"/>
        <v>145.21100000000001</v>
      </c>
      <c r="H37" s="38"/>
      <c r="I37" s="38"/>
    </row>
    <row r="38" spans="1:9" ht="30" customHeight="1" x14ac:dyDescent="0.2">
      <c r="A38" s="10">
        <v>44375</v>
      </c>
      <c r="B38" s="16" t="s">
        <v>20</v>
      </c>
      <c r="C38" s="14">
        <v>139.69999999999999</v>
      </c>
      <c r="D38" s="3">
        <v>134</v>
      </c>
      <c r="E38" s="3"/>
      <c r="F38" s="4">
        <f t="shared" ref="F38:F39" si="7">IF(D38&lt;&gt;0,MIN(D38,C38*0.9),C38*0.9)</f>
        <v>125.72999999999999</v>
      </c>
      <c r="G38" s="4">
        <f t="shared" si="5"/>
        <v>153.66999999999999</v>
      </c>
      <c r="H38" s="38"/>
      <c r="I38" s="38"/>
    </row>
    <row r="39" spans="1:9" ht="30" customHeight="1" x14ac:dyDescent="0.2">
      <c r="A39" s="10">
        <v>44376</v>
      </c>
      <c r="B39" s="16" t="s">
        <v>20</v>
      </c>
      <c r="C39" s="14">
        <v>137.77000000000001</v>
      </c>
      <c r="D39" s="3">
        <v>136.5</v>
      </c>
      <c r="E39" s="3"/>
      <c r="F39" s="4">
        <f t="shared" si="7"/>
        <v>123.99300000000001</v>
      </c>
      <c r="G39" s="4">
        <f t="shared" si="5"/>
        <v>151.54700000000003</v>
      </c>
      <c r="H39" s="38"/>
      <c r="I39" s="38"/>
    </row>
    <row r="40" spans="1:9" ht="30" customHeight="1" x14ac:dyDescent="0.2">
      <c r="A40" s="10">
        <v>44377</v>
      </c>
      <c r="B40" s="12"/>
      <c r="C40" s="14">
        <v>144.02000000000001</v>
      </c>
      <c r="D40" s="3"/>
      <c r="E40" s="3"/>
      <c r="F40" s="4">
        <f t="shared" si="6"/>
        <v>129.61800000000002</v>
      </c>
      <c r="G40" s="4">
        <f t="shared" si="5"/>
        <v>158.42200000000003</v>
      </c>
      <c r="H40" s="38"/>
      <c r="I40" s="38"/>
    </row>
    <row r="41" spans="1:9" ht="13.5" thickBot="1" x14ac:dyDescent="0.25">
      <c r="B41"/>
    </row>
    <row r="42" spans="1:9" ht="69.95" customHeight="1" thickBot="1" x14ac:dyDescent="0.25">
      <c r="A42" s="33" t="s">
        <v>21</v>
      </c>
      <c r="B42" s="34"/>
      <c r="C42" s="37">
        <v>128.34</v>
      </c>
      <c r="D42" s="35" t="s">
        <v>24</v>
      </c>
      <c r="E42" s="35"/>
      <c r="F42" s="35"/>
      <c r="G42" s="36"/>
    </row>
    <row r="43" spans="1:9" x14ac:dyDescent="0.2">
      <c r="B43"/>
    </row>
    <row r="44" spans="1:9" x14ac:dyDescent="0.2">
      <c r="A44" s="39"/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</sheetData>
  <mergeCells count="18">
    <mergeCell ref="D8:D10"/>
    <mergeCell ref="E8:E10"/>
    <mergeCell ref="A42:B42"/>
    <mergeCell ref="D42:G42"/>
    <mergeCell ref="A8:A10"/>
    <mergeCell ref="B8:B10"/>
    <mergeCell ref="C8:C10"/>
    <mergeCell ref="F8:G8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2021-07-02T15:36:37Z</dcterms:modified>
  <cp:category/>
</cp:coreProperties>
</file>