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1. IANUARIE 2024\"/>
    </mc:Choice>
  </mc:AlternateContent>
  <xr:revisionPtr revIDLastSave="0" documentId="13_ncr:1_{CF8805F6-CDBD-4993-AE92-83CB78EC8BEF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40" i="2" l="1"/>
  <c r="G40" i="2"/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1" i="2"/>
  <c r="G41" i="2"/>
  <c r="F11" i="2" l="1"/>
  <c r="G11" i="2" l="1"/>
</calcChain>
</file>

<file path=xl/sharedStrings.xml><?xml version="1.0" encoding="utf-8"?>
<sst xmlns="http://schemas.openxmlformats.org/spreadsheetml/2006/main" count="44" uniqueCount="28">
  <si>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</si>
  <si>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</si>
  <si>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</si>
  <si>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</si>
  <si>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</si>
  <si>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</si>
  <si>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</si>
  <si>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</si>
  <si>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</si>
  <si>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</si>
  <si>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</si>
  <si>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</si>
  <si>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</si>
  <si>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</si>
  <si>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</si>
  <si>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</si>
  <si>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</si>
  <si>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</si>
  <si>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</si>
  <si>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</si>
  <si>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</si>
  <si>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</si>
  <si>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</si>
  <si>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</si>
  <si>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OTS a cumpărat gaze de echilibrare  OTS bought balancing gases</t>
  </si>
  <si>
    <t>luna IANUARIE 2024</t>
  </si>
  <si>
    <t>JANUARY 2024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</si>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</sst>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7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7" fillId="0" borderId="18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4" fontId="6" fillId="0" borderId="19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10" fillId="0" borderId="0" xfId="0" applyFont="1" applyAlignment="1">
      <alignment vertical="top"/>
    </xf>
    <xf numFmtId="14" fontId="6" fillId="0" borderId="24" xfId="0" applyNumberFormat="1" applyFont="1" applyBorder="1" applyAlignment="1">
      <alignment horizontal="center" vertical="center"/>
    </xf>
    <xf numFmtId="4" fontId="7" fillId="0" borderId="26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35" activePane="bottomLeft" state="frozen"/>
      <selection pane="bottomLeft" activeCell="A41" sqref="A41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9" width="33.140625" style="2" customWidth="1"/>
    <col min="10" max="16384" width="9.42578125" style="2"/>
  </cols>
  <sheetData>
    <row r="1" spans="1:9" s="22" customFormat="1" ht="18.75" x14ac:dyDescent="0.2">
      <c r="A1" s="29" t="s">
        <v>6</v>
      </c>
      <c r="B1" s="29"/>
      <c r="C1" s="29"/>
      <c r="D1" s="29"/>
      <c r="E1" s="29"/>
      <c r="F1" s="29"/>
      <c r="G1" s="29"/>
    </row>
    <row r="2" spans="1:9" s="22" customFormat="1" ht="18.75" x14ac:dyDescent="0.2">
      <c r="A2" s="29" t="s">
        <v>25</v>
      </c>
      <c r="B2" s="29"/>
      <c r="C2" s="29"/>
      <c r="D2" s="29"/>
      <c r="E2" s="29"/>
      <c r="F2" s="29"/>
      <c r="G2" s="29"/>
    </row>
    <row r="3" spans="1:9" s="22" customFormat="1" ht="18.75" x14ac:dyDescent="0.2">
      <c r="A3" s="29" t="s">
        <v>7</v>
      </c>
      <c r="B3" s="29"/>
      <c r="C3" s="29"/>
      <c r="D3" s="29"/>
      <c r="E3" s="29"/>
      <c r="F3" s="29"/>
      <c r="G3" s="29"/>
    </row>
    <row r="4" spans="1:9" s="22" customFormat="1" ht="19.5" thickBot="1" x14ac:dyDescent="0.25">
      <c r="A4" s="41" t="s">
        <v>26</v>
      </c>
      <c r="B4" s="41"/>
      <c r="C4" s="41"/>
      <c r="D4" s="41"/>
      <c r="E4" s="41"/>
      <c r="F4" s="42"/>
      <c r="G4" s="42"/>
    </row>
    <row r="5" spans="1:9" ht="24" customHeight="1" x14ac:dyDescent="0.2">
      <c r="A5" s="32" t="s">
        <v>0</v>
      </c>
      <c r="B5" s="35" t="s">
        <v>15</v>
      </c>
      <c r="C5" s="38" t="s">
        <v>14</v>
      </c>
      <c r="D5" s="38" t="s">
        <v>13</v>
      </c>
      <c r="E5" s="43" t="s">
        <v>12</v>
      </c>
      <c r="F5" s="30" t="s">
        <v>17</v>
      </c>
      <c r="G5" s="31"/>
    </row>
    <row r="6" spans="1:9" ht="28.5" x14ac:dyDescent="0.2">
      <c r="A6" s="33"/>
      <c r="B6" s="36"/>
      <c r="C6" s="39"/>
      <c r="D6" s="39"/>
      <c r="E6" s="44"/>
      <c r="F6" s="3" t="s">
        <v>8</v>
      </c>
      <c r="G6" s="4" t="s">
        <v>9</v>
      </c>
    </row>
    <row r="7" spans="1:9" ht="27" customHeight="1" thickBot="1" x14ac:dyDescent="0.25">
      <c r="A7" s="34"/>
      <c r="B7" s="37"/>
      <c r="C7" s="40"/>
      <c r="D7" s="40"/>
      <c r="E7" s="45"/>
      <c r="F7" s="5" t="s">
        <v>1</v>
      </c>
      <c r="G7" s="6" t="s">
        <v>2</v>
      </c>
    </row>
    <row r="8" spans="1:9" ht="25.5" customHeight="1" x14ac:dyDescent="0.2">
      <c r="A8" s="32" t="s">
        <v>3</v>
      </c>
      <c r="B8" s="35" t="s">
        <v>16</v>
      </c>
      <c r="C8" s="38" t="s">
        <v>19</v>
      </c>
      <c r="D8" s="38" t="s">
        <v>20</v>
      </c>
      <c r="E8" s="43" t="s">
        <v>21</v>
      </c>
      <c r="F8" s="30" t="s">
        <v>18</v>
      </c>
      <c r="G8" s="31"/>
    </row>
    <row r="9" spans="1:9" ht="28.5" x14ac:dyDescent="0.2">
      <c r="A9" s="33"/>
      <c r="B9" s="36"/>
      <c r="C9" s="39"/>
      <c r="D9" s="39"/>
      <c r="E9" s="44"/>
      <c r="F9" s="3" t="s">
        <v>10</v>
      </c>
      <c r="G9" s="4" t="s">
        <v>11</v>
      </c>
    </row>
    <row r="10" spans="1:9" ht="30" customHeight="1" thickBot="1" x14ac:dyDescent="0.25">
      <c r="A10" s="34"/>
      <c r="B10" s="37"/>
      <c r="C10" s="40"/>
      <c r="D10" s="40"/>
      <c r="E10" s="45"/>
      <c r="F10" s="5" t="s">
        <v>4</v>
      </c>
      <c r="G10" s="6" t="s">
        <v>5</v>
      </c>
    </row>
    <row r="11" spans="1:9" ht="32.1" customHeight="1" x14ac:dyDescent="0.2">
      <c r="A11" s="23">
        <v>45292</v>
      </c>
      <c r="B11" s="28" t="s">
        <v>24</v>
      </c>
      <c r="C11" s="24">
        <v>155.22</v>
      </c>
      <c r="D11" s="25"/>
      <c r="E11" s="25">
        <v>155</v>
      </c>
      <c r="F11" s="25">
        <f>IF(D11&lt;&gt;0,MIN(D11,C11*0.9),C11*0.9)</f>
        <v>139.69800000000001</v>
      </c>
      <c r="G11" s="26">
        <f>IF(E11&lt;&gt;0,MAX(E11,C11*1.1),C11*1.1)</f>
        <v>170.74200000000002</v>
      </c>
      <c r="I11" s="17"/>
    </row>
    <row r="12" spans="1:9" ht="32.1" customHeight="1" x14ac:dyDescent="0.2">
      <c r="A12" s="18">
        <v>45293</v>
      </c>
      <c r="B12" s="28" t="s">
        <v>24</v>
      </c>
      <c r="C12" s="8">
        <v>150.22</v>
      </c>
      <c r="D12" s="9"/>
      <c r="E12" s="9">
        <v>152</v>
      </c>
      <c r="F12" s="9">
        <f t="shared" ref="F12:F15" si="0">IF(D12&lt;&gt;0,MIN(D12,C12*0.9),C12*0.9)</f>
        <v>135.19800000000001</v>
      </c>
      <c r="G12" s="11">
        <f t="shared" ref="G12:G15" si="1">IF(E12&lt;&gt;0,MAX(E12,C12*1.1),C12*1.1)</f>
        <v>165.24200000000002</v>
      </c>
      <c r="I12" s="17"/>
    </row>
    <row r="13" spans="1:9" ht="32.1" customHeight="1" x14ac:dyDescent="0.2">
      <c r="A13" s="18">
        <v>45294</v>
      </c>
      <c r="B13" s="15"/>
      <c r="C13" s="8">
        <v>150.43</v>
      </c>
      <c r="D13" s="9"/>
      <c r="E13" s="9"/>
      <c r="F13" s="9">
        <f t="shared" si="0"/>
        <v>135.387</v>
      </c>
      <c r="G13" s="11">
        <f t="shared" si="1"/>
        <v>165.47300000000001</v>
      </c>
      <c r="I13" s="17"/>
    </row>
    <row r="14" spans="1:9" ht="36.75" customHeight="1" x14ac:dyDescent="0.2">
      <c r="A14" s="18">
        <v>45295</v>
      </c>
      <c r="B14" s="15"/>
      <c r="C14" s="8">
        <v>148.21</v>
      </c>
      <c r="D14" s="9"/>
      <c r="E14" s="9"/>
      <c r="F14" s="9">
        <f t="shared" si="0"/>
        <v>133.38900000000001</v>
      </c>
      <c r="G14" s="11">
        <f t="shared" si="1"/>
        <v>163.03100000000003</v>
      </c>
      <c r="I14" s="17"/>
    </row>
    <row r="15" spans="1:9" ht="32.1" customHeight="1" x14ac:dyDescent="0.2">
      <c r="A15" s="18">
        <v>45296</v>
      </c>
      <c r="B15" s="27" t="s">
        <v>27</v>
      </c>
      <c r="C15" s="8">
        <v>157.24</v>
      </c>
      <c r="D15" s="9">
        <v>158.11000000000001</v>
      </c>
      <c r="E15" s="9"/>
      <c r="F15" s="9">
        <f t="shared" si="0"/>
        <v>141.51600000000002</v>
      </c>
      <c r="G15" s="11">
        <f t="shared" si="1"/>
        <v>172.96400000000003</v>
      </c>
    </row>
    <row r="16" spans="1:9" ht="32.1" customHeight="1" x14ac:dyDescent="0.2">
      <c r="A16" s="18">
        <v>45297</v>
      </c>
      <c r="B16" s="15"/>
      <c r="C16" s="8">
        <v>162.93</v>
      </c>
      <c r="D16" s="9"/>
      <c r="E16" s="21"/>
      <c r="F16" s="9">
        <f t="shared" ref="F16:F41" si="2">IF(D16&lt;&gt;0,MIN(D16,C16*0.9),C16*0.9)</f>
        <v>146.637</v>
      </c>
      <c r="G16" s="11">
        <f t="shared" ref="G16:G41" si="3">IF(E16&lt;&gt;0,MAX(E16,C16*1.1),C16*1.1)</f>
        <v>179.22300000000001</v>
      </c>
    </row>
    <row r="17" spans="1:7" ht="32.1" customHeight="1" x14ac:dyDescent="0.2">
      <c r="A17" s="18">
        <v>45298</v>
      </c>
      <c r="B17" s="27" t="s">
        <v>27</v>
      </c>
      <c r="C17" s="8">
        <v>178.17</v>
      </c>
      <c r="D17" s="9">
        <v>166</v>
      </c>
      <c r="E17" s="9"/>
      <c r="F17" s="9">
        <f t="shared" si="2"/>
        <v>160.35299999999998</v>
      </c>
      <c r="G17" s="11">
        <f t="shared" si="3"/>
        <v>195.98699999999999</v>
      </c>
    </row>
    <row r="18" spans="1:7" ht="32.1" customHeight="1" x14ac:dyDescent="0.2">
      <c r="A18" s="18">
        <v>45299</v>
      </c>
      <c r="B18" s="27" t="s">
        <v>27</v>
      </c>
      <c r="C18" s="8">
        <v>165.96</v>
      </c>
      <c r="D18" s="9">
        <v>180</v>
      </c>
      <c r="E18" s="9"/>
      <c r="F18" s="9">
        <f t="shared" si="2"/>
        <v>149.364</v>
      </c>
      <c r="G18" s="11">
        <f t="shared" si="3"/>
        <v>182.55600000000001</v>
      </c>
    </row>
    <row r="19" spans="1:7" ht="32.1" customHeight="1" x14ac:dyDescent="0.2">
      <c r="A19" s="18">
        <v>45300</v>
      </c>
      <c r="B19" s="28" t="s">
        <v>24</v>
      </c>
      <c r="C19" s="8">
        <v>163.19</v>
      </c>
      <c r="D19" s="9"/>
      <c r="E19" s="9">
        <v>162</v>
      </c>
      <c r="F19" s="9">
        <f t="shared" ref="F19:F21" si="4">IF(D19&lt;&gt;0,MIN(D19,C19*0.9),C19*0.9)</f>
        <v>146.87100000000001</v>
      </c>
      <c r="G19" s="11">
        <f t="shared" ref="G19:G21" si="5">IF(E19&lt;&gt;0,MAX(E19,C19*1.1),C19*1.1)</f>
        <v>179.50900000000001</v>
      </c>
    </row>
    <row r="20" spans="1:7" ht="32.1" customHeight="1" x14ac:dyDescent="0.2">
      <c r="A20" s="18">
        <v>45301</v>
      </c>
      <c r="B20" s="15"/>
      <c r="C20" s="8">
        <v>154.52000000000001</v>
      </c>
      <c r="D20" s="9"/>
      <c r="E20" s="9"/>
      <c r="F20" s="9">
        <f t="shared" si="4"/>
        <v>139.06800000000001</v>
      </c>
      <c r="G20" s="11">
        <f t="shared" si="5"/>
        <v>169.97200000000004</v>
      </c>
    </row>
    <row r="21" spans="1:7" ht="32.1" customHeight="1" x14ac:dyDescent="0.2">
      <c r="A21" s="18">
        <v>45302</v>
      </c>
      <c r="B21" s="27" t="s">
        <v>27</v>
      </c>
      <c r="C21" s="8">
        <v>164.46</v>
      </c>
      <c r="D21" s="9">
        <v>157</v>
      </c>
      <c r="E21" s="9"/>
      <c r="F21" s="9">
        <f t="shared" si="4"/>
        <v>148.01400000000001</v>
      </c>
      <c r="G21" s="11">
        <f t="shared" si="5"/>
        <v>180.90600000000003</v>
      </c>
    </row>
    <row r="22" spans="1:7" ht="32.1" customHeight="1" x14ac:dyDescent="0.2">
      <c r="A22" s="18">
        <v>45303</v>
      </c>
      <c r="B22" s="27" t="s">
        <v>27</v>
      </c>
      <c r="C22" s="8">
        <v>164.44</v>
      </c>
      <c r="D22" s="9">
        <v>165.5</v>
      </c>
      <c r="E22" s="9"/>
      <c r="F22" s="9">
        <f t="shared" si="2"/>
        <v>147.99600000000001</v>
      </c>
      <c r="G22" s="11">
        <f t="shared" si="3"/>
        <v>180.88400000000001</v>
      </c>
    </row>
    <row r="23" spans="1:7" ht="32.1" customHeight="1" x14ac:dyDescent="0.2">
      <c r="A23" s="18">
        <v>45304</v>
      </c>
      <c r="B23" s="15"/>
      <c r="C23" s="8">
        <v>168.55</v>
      </c>
      <c r="D23" s="9"/>
      <c r="E23" s="9"/>
      <c r="F23" s="9">
        <f t="shared" si="2"/>
        <v>151.69500000000002</v>
      </c>
      <c r="G23" s="11">
        <f t="shared" si="3"/>
        <v>185.40500000000003</v>
      </c>
    </row>
    <row r="24" spans="1:7" ht="32.1" customHeight="1" x14ac:dyDescent="0.2">
      <c r="A24" s="18">
        <v>45305</v>
      </c>
      <c r="B24" s="28" t="s">
        <v>24</v>
      </c>
      <c r="C24" s="8">
        <v>166.74</v>
      </c>
      <c r="D24" s="9"/>
      <c r="E24" s="9">
        <v>166</v>
      </c>
      <c r="F24" s="9">
        <f t="shared" si="2"/>
        <v>150.066</v>
      </c>
      <c r="G24" s="11">
        <f t="shared" si="3"/>
        <v>183.41400000000002</v>
      </c>
    </row>
    <row r="25" spans="1:7" ht="32.1" customHeight="1" x14ac:dyDescent="0.2">
      <c r="A25" s="18">
        <v>45306</v>
      </c>
      <c r="B25" s="28" t="s">
        <v>24</v>
      </c>
      <c r="C25" s="8">
        <v>162.05000000000001</v>
      </c>
      <c r="D25" s="9"/>
      <c r="E25" s="9">
        <v>163</v>
      </c>
      <c r="F25" s="9">
        <f t="shared" si="2"/>
        <v>145.84500000000003</v>
      </c>
      <c r="G25" s="11">
        <f t="shared" si="3"/>
        <v>178.25500000000002</v>
      </c>
    </row>
    <row r="26" spans="1:7" ht="32.1" customHeight="1" x14ac:dyDescent="0.2">
      <c r="A26" s="18">
        <v>45307</v>
      </c>
      <c r="B26" s="15"/>
      <c r="C26" s="8">
        <v>150.61000000000001</v>
      </c>
      <c r="D26" s="9"/>
      <c r="E26" s="9"/>
      <c r="F26" s="9">
        <f t="shared" si="2"/>
        <v>135.54900000000001</v>
      </c>
      <c r="G26" s="11">
        <f t="shared" si="3"/>
        <v>165.67100000000002</v>
      </c>
    </row>
    <row r="27" spans="1:7" ht="32.1" customHeight="1" x14ac:dyDescent="0.2">
      <c r="A27" s="18">
        <v>45308</v>
      </c>
      <c r="B27" s="28" t="s">
        <v>24</v>
      </c>
      <c r="C27" s="8">
        <v>147.36000000000001</v>
      </c>
      <c r="D27" s="9"/>
      <c r="E27" s="9">
        <v>147</v>
      </c>
      <c r="F27" s="9">
        <f t="shared" si="2"/>
        <v>132.62400000000002</v>
      </c>
      <c r="G27" s="11">
        <f t="shared" si="3"/>
        <v>162.09600000000003</v>
      </c>
    </row>
    <row r="28" spans="1:7" ht="30" customHeight="1" x14ac:dyDescent="0.2">
      <c r="A28" s="18">
        <v>45309</v>
      </c>
      <c r="B28" s="15"/>
      <c r="C28" s="8">
        <v>139.76</v>
      </c>
      <c r="D28" s="9"/>
      <c r="E28" s="9"/>
      <c r="F28" s="9">
        <f t="shared" si="2"/>
        <v>125.78399999999999</v>
      </c>
      <c r="G28" s="11">
        <f t="shared" si="3"/>
        <v>153.73599999999999</v>
      </c>
    </row>
    <row r="29" spans="1:7" ht="32.1" customHeight="1" x14ac:dyDescent="0.2">
      <c r="A29" s="18">
        <v>45310</v>
      </c>
      <c r="B29" s="27" t="s">
        <v>27</v>
      </c>
      <c r="C29" s="8">
        <v>136.79</v>
      </c>
      <c r="D29" s="9">
        <v>139</v>
      </c>
      <c r="E29" s="9"/>
      <c r="F29" s="9">
        <f t="shared" si="2"/>
        <v>123.11099999999999</v>
      </c>
      <c r="G29" s="11">
        <f t="shared" si="3"/>
        <v>150.46899999999999</v>
      </c>
    </row>
    <row r="30" spans="1:7" ht="32.1" customHeight="1" x14ac:dyDescent="0.2">
      <c r="A30" s="18">
        <v>45311</v>
      </c>
      <c r="B30" s="27" t="s">
        <v>27</v>
      </c>
      <c r="C30" s="8">
        <v>141.29</v>
      </c>
      <c r="D30" s="9">
        <v>139</v>
      </c>
      <c r="E30" s="9"/>
      <c r="F30" s="9">
        <f>IF(D30&lt;&gt;0,MIN(D30,C30*0.9),C30*0.9)</f>
        <v>127.161</v>
      </c>
      <c r="G30" s="11">
        <f t="shared" si="3"/>
        <v>155.41900000000001</v>
      </c>
    </row>
    <row r="31" spans="1:7" ht="31.5" customHeight="1" x14ac:dyDescent="0.2">
      <c r="A31" s="18">
        <v>45312</v>
      </c>
      <c r="B31" s="15"/>
      <c r="C31" s="8">
        <v>150.71</v>
      </c>
      <c r="D31" s="10"/>
      <c r="E31" s="9"/>
      <c r="F31" s="9">
        <f>IF(D31&lt;&gt;0,MIN(D31,C31*0.9),C31*0.9)</f>
        <v>135.63900000000001</v>
      </c>
      <c r="G31" s="11">
        <f t="shared" si="3"/>
        <v>165.78100000000003</v>
      </c>
    </row>
    <row r="32" spans="1:7" ht="32.1" customHeight="1" x14ac:dyDescent="0.2">
      <c r="A32" s="18">
        <v>45313</v>
      </c>
      <c r="B32" s="28" t="s">
        <v>24</v>
      </c>
      <c r="C32" s="8">
        <v>147.74</v>
      </c>
      <c r="D32" s="9"/>
      <c r="E32" s="9">
        <v>147</v>
      </c>
      <c r="F32" s="9">
        <f t="shared" si="2"/>
        <v>132.96600000000001</v>
      </c>
      <c r="G32" s="11">
        <f t="shared" si="3"/>
        <v>162.51400000000001</v>
      </c>
    </row>
    <row r="33" spans="1:7" ht="32.1" customHeight="1" x14ac:dyDescent="0.2">
      <c r="A33" s="18">
        <v>45314</v>
      </c>
      <c r="B33" s="27" t="s">
        <v>27</v>
      </c>
      <c r="C33" s="8">
        <v>145.08000000000001</v>
      </c>
      <c r="D33" s="9">
        <v>150</v>
      </c>
      <c r="E33" s="9"/>
      <c r="F33" s="9">
        <f t="shared" si="2"/>
        <v>130.572</v>
      </c>
      <c r="G33" s="11">
        <f t="shared" si="3"/>
        <v>159.58800000000002</v>
      </c>
    </row>
    <row r="34" spans="1:7" ht="32.1" customHeight="1" x14ac:dyDescent="0.2">
      <c r="A34" s="18">
        <v>45315</v>
      </c>
      <c r="B34" s="15"/>
      <c r="C34" s="8">
        <v>148.56</v>
      </c>
      <c r="D34" s="9"/>
      <c r="E34" s="9"/>
      <c r="F34" s="9">
        <f t="shared" si="2"/>
        <v>133.70400000000001</v>
      </c>
      <c r="G34" s="11">
        <f t="shared" si="3"/>
        <v>163.41600000000003</v>
      </c>
    </row>
    <row r="35" spans="1:7" ht="32.1" customHeight="1" x14ac:dyDescent="0.2">
      <c r="A35" s="18">
        <v>45316</v>
      </c>
      <c r="B35" s="28" t="s">
        <v>24</v>
      </c>
      <c r="C35" s="8">
        <v>145.55000000000001</v>
      </c>
      <c r="D35" s="9"/>
      <c r="E35" s="9">
        <v>145</v>
      </c>
      <c r="F35" s="9">
        <f>IF(D35&lt;&gt;0,MIN(D35,C35*0.9),C35*0.9)</f>
        <v>130.995</v>
      </c>
      <c r="G35" s="11">
        <f t="shared" si="3"/>
        <v>160.10500000000002</v>
      </c>
    </row>
    <row r="36" spans="1:7" ht="32.1" customHeight="1" x14ac:dyDescent="0.2">
      <c r="A36" s="18">
        <v>45317</v>
      </c>
      <c r="B36" s="15"/>
      <c r="C36" s="8">
        <v>130.51</v>
      </c>
      <c r="D36" s="9"/>
      <c r="E36" s="9"/>
      <c r="F36" s="9">
        <f>IF(D36&lt;&gt;0,MIN(D36,C36*0.9),C36*0.9)</f>
        <v>117.45899999999999</v>
      </c>
      <c r="G36" s="11">
        <f t="shared" si="3"/>
        <v>143.56100000000001</v>
      </c>
    </row>
    <row r="37" spans="1:7" ht="32.1" customHeight="1" x14ac:dyDescent="0.2">
      <c r="A37" s="18">
        <v>45318</v>
      </c>
      <c r="B37" s="27" t="s">
        <v>27</v>
      </c>
      <c r="C37" s="8">
        <v>140.68</v>
      </c>
      <c r="D37" s="9">
        <v>133</v>
      </c>
      <c r="E37" s="9"/>
      <c r="F37" s="9">
        <f>IF(D37&lt;&gt;0,MIN(D37,C37*0.9),C37*0.9)</f>
        <v>126.61200000000001</v>
      </c>
      <c r="G37" s="11">
        <f t="shared" si="3"/>
        <v>154.74800000000002</v>
      </c>
    </row>
    <row r="38" spans="1:7" ht="32.1" customHeight="1" x14ac:dyDescent="0.2">
      <c r="A38" s="18">
        <v>45319</v>
      </c>
      <c r="B38" s="27" t="s">
        <v>27</v>
      </c>
      <c r="C38" s="8">
        <v>144.63</v>
      </c>
      <c r="D38" s="9">
        <v>143</v>
      </c>
      <c r="E38" s="9"/>
      <c r="F38" s="9">
        <f t="shared" si="2"/>
        <v>130.167</v>
      </c>
      <c r="G38" s="11">
        <f t="shared" si="3"/>
        <v>159.09300000000002</v>
      </c>
    </row>
    <row r="39" spans="1:7" ht="30.75" customHeight="1" x14ac:dyDescent="0.2">
      <c r="A39" s="18">
        <v>45320</v>
      </c>
      <c r="B39" s="15"/>
      <c r="C39" s="8">
        <v>150.32</v>
      </c>
      <c r="D39" s="9"/>
      <c r="E39" s="9"/>
      <c r="F39" s="9">
        <f t="shared" si="2"/>
        <v>135.28800000000001</v>
      </c>
      <c r="G39" s="11">
        <f t="shared" si="3"/>
        <v>165.352</v>
      </c>
    </row>
    <row r="40" spans="1:7" ht="30.75" customHeight="1" x14ac:dyDescent="0.2">
      <c r="A40" s="18">
        <v>45321</v>
      </c>
      <c r="B40" s="15"/>
      <c r="C40" s="8">
        <v>152.55000000000001</v>
      </c>
      <c r="D40" s="9"/>
      <c r="E40" s="9"/>
      <c r="F40" s="9">
        <f t="shared" ref="F40" si="6">IF(D40&lt;&gt;0,MIN(D40,C40*0.9),C40*0.9)</f>
        <v>137.29500000000002</v>
      </c>
      <c r="G40" s="11">
        <f t="shared" ref="G40" si="7">IF(E40&lt;&gt;0,MAX(E40,C40*1.1),C40*1.1)</f>
        <v>167.80500000000004</v>
      </c>
    </row>
    <row r="41" spans="1:7" ht="32.1" customHeight="1" thickBot="1" x14ac:dyDescent="0.25">
      <c r="A41" s="19">
        <v>45322</v>
      </c>
      <c r="B41" s="16"/>
      <c r="C41" s="12">
        <v>157.31</v>
      </c>
      <c r="D41" s="13"/>
      <c r="E41" s="13"/>
      <c r="F41" s="13">
        <f t="shared" si="2"/>
        <v>141.57900000000001</v>
      </c>
      <c r="G41" s="14">
        <f t="shared" si="3"/>
        <v>173.04100000000003</v>
      </c>
    </row>
    <row r="42" spans="1:7" ht="75.75" customHeight="1" thickBot="1" x14ac:dyDescent="0.25">
      <c r="A42" s="46" t="s">
        <v>22</v>
      </c>
      <c r="B42" s="47"/>
      <c r="C42" s="20">
        <v>153.87</v>
      </c>
      <c r="D42" s="48" t="s">
        <v>23</v>
      </c>
      <c r="E42" s="49"/>
      <c r="F42" s="49"/>
      <c r="G42" s="50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2024-02-01T05:32:53Z</dcterms:modified>
  <cp:category/>
</cp:coreProperties>
</file>