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2.Februarie 2023\"/>
    </mc:Choice>
  </mc:AlternateContent>
  <xr:revisionPtr revIDLastSave="0" documentId="13_ncr:1_{813D9018-5DD4-419C-BB7A-45754918EFDD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28" i="2" l="1"/>
  <c r="F28" i="2"/>
  <c r="F34" i="2" l="1"/>
  <c r="G34" i="2"/>
  <c r="G33" i="2"/>
  <c r="F33" i="2"/>
  <c r="F32" i="2" l="1"/>
  <c r="F27" i="2" l="1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G27" i="2"/>
  <c r="F29" i="2"/>
  <c r="G29" i="2"/>
  <c r="F30" i="2"/>
  <c r="G30" i="2"/>
  <c r="F31" i="2"/>
  <c r="G31" i="2"/>
  <c r="G32" i="2"/>
  <c r="F35" i="2"/>
  <c r="G35" i="2"/>
  <c r="F36" i="2"/>
  <c r="G36" i="2"/>
  <c r="F37" i="2"/>
  <c r="G37" i="2"/>
  <c r="F38" i="2"/>
  <c r="G38" i="2"/>
  <c r="F11" i="2" l="1"/>
  <c r="G11" i="2" l="1"/>
</calcChain>
</file>

<file path=xl/sharedStrings.xml><?xml version="1.0" encoding="utf-8"?>
<sst xmlns="http://schemas.openxmlformats.org/spreadsheetml/2006/main" count="45" uniqueCount="27">
  <si>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</si>
  <si>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</si>
  <si>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</si>
  <si>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</si>
  <si>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</si>
  <si>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</si>
  <si>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</si>
  <si>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</si>
  <si>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</si>
  <si>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</si>
  <si>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</si>
  <si>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</si>
  <si>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</si>
  <si>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</si>
  <si>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</si>
  <si>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</si>
  <si>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</si>
  <si>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</si>
  <si>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</si>
  <si>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</si>
  <si>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</si>
  <si>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 xml:space="preserve">OTS a vândut gaze de echilibrare  TSO sold balancing gases               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</si>
  <si>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</si>
  <si>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FEBRUARIE 2023</t>
  </si>
  <si>
    <t>FEBRUARY 2023</t>
  </si>
  <si>
    <t>OTS a cumpărat gaze de echilibrare  OTS bought balancing gases</t>
  </si>
  <si>
    <t>OTS a vândut gaze de echilibrare  TSO sold balancing gases                                   OTS a cumpărat gaze de echilibrare     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</si>
</sst>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8" xfId="0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14" fontId="7" fillId="0" borderId="18" xfId="0" applyNumberFormat="1" applyFont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4" fontId="8" fillId="0" borderId="24" xfId="0" applyNumberFormat="1" applyFont="1" applyFill="1" applyBorder="1" applyAlignment="1">
      <alignment horizontal="center" vertical="center"/>
    </xf>
    <xf numFmtId="14" fontId="7" fillId="0" borderId="25" xfId="0" applyNumberFormat="1" applyFont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90" zoomScaleNormal="90" workbookViewId="0">
      <pane ySplit="10" topLeftCell="A34" activePane="bottomLeft" state="frozen"/>
      <selection pane="bottomLeft" activeCell="D38" sqref="D38"/>
    </sheetView>
  </sheetViews>
  <sheetFormatPr defaultColWidth="9.42578125" defaultRowHeight="14.25" x14ac:dyDescent="0.2"/>
  <cols>
    <col min="1" max="1" width="14" style="2" customWidth="1"/>
    <col min="2" max="2" width="32.42578125" style="1" bestFit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9" width="14.5703125" style="1" customWidth="1"/>
    <col min="10" max="10" width="9.42578125" style="2" customWidth="1"/>
    <col min="11" max="16384" width="9.42578125" style="2"/>
  </cols>
  <sheetData>
    <row r="1" spans="1:9" ht="17.25" x14ac:dyDescent="0.2">
      <c r="A1" s="46" t="s">
        <v>6</v>
      </c>
      <c r="B1" s="46"/>
      <c r="C1" s="46"/>
      <c r="D1" s="46"/>
      <c r="E1" s="46"/>
      <c r="F1" s="46"/>
      <c r="G1" s="46"/>
    </row>
    <row r="2" spans="1:9" ht="17.25" x14ac:dyDescent="0.2">
      <c r="A2" s="46" t="s">
        <v>23</v>
      </c>
      <c r="B2" s="46"/>
      <c r="C2" s="46"/>
      <c r="D2" s="46"/>
      <c r="E2" s="46"/>
      <c r="F2" s="46"/>
      <c r="G2" s="46"/>
    </row>
    <row r="3" spans="1:9" ht="17.25" x14ac:dyDescent="0.2">
      <c r="A3" s="46" t="s">
        <v>7</v>
      </c>
      <c r="B3" s="46"/>
      <c r="C3" s="46"/>
      <c r="D3" s="46"/>
      <c r="E3" s="46"/>
      <c r="F3" s="46"/>
      <c r="G3" s="46"/>
    </row>
    <row r="4" spans="1:9" ht="18" thickBot="1" x14ac:dyDescent="0.25">
      <c r="A4" s="47" t="s">
        <v>24</v>
      </c>
      <c r="B4" s="47"/>
      <c r="C4" s="47"/>
      <c r="D4" s="47"/>
      <c r="E4" s="47"/>
      <c r="F4" s="48"/>
      <c r="G4" s="48"/>
    </row>
    <row r="5" spans="1:9" ht="24" customHeight="1" x14ac:dyDescent="0.2">
      <c r="A5" s="36" t="s">
        <v>0</v>
      </c>
      <c r="B5" s="39" t="s">
        <v>16</v>
      </c>
      <c r="C5" s="27" t="s">
        <v>15</v>
      </c>
      <c r="D5" s="27" t="s">
        <v>13</v>
      </c>
      <c r="E5" s="30" t="s">
        <v>12</v>
      </c>
      <c r="F5" s="42" t="s">
        <v>19</v>
      </c>
      <c r="G5" s="43"/>
      <c r="H5" s="2"/>
      <c r="I5" s="2"/>
    </row>
    <row r="6" spans="1:9" ht="28.5" x14ac:dyDescent="0.2">
      <c r="A6" s="37"/>
      <c r="B6" s="40"/>
      <c r="C6" s="28"/>
      <c r="D6" s="28"/>
      <c r="E6" s="31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38"/>
      <c r="B7" s="41"/>
      <c r="C7" s="29"/>
      <c r="D7" s="29"/>
      <c r="E7" s="32"/>
      <c r="F7" s="5" t="s">
        <v>1</v>
      </c>
      <c r="G7" s="6" t="s">
        <v>2</v>
      </c>
      <c r="H7" s="2"/>
      <c r="I7" s="2"/>
    </row>
    <row r="8" spans="1:9" ht="25.5" customHeight="1" x14ac:dyDescent="0.2">
      <c r="A8" s="36" t="s">
        <v>3</v>
      </c>
      <c r="B8" s="39" t="s">
        <v>17</v>
      </c>
      <c r="C8" s="27" t="s">
        <v>14</v>
      </c>
      <c r="D8" s="27"/>
      <c r="E8" s="30"/>
      <c r="F8" s="42" t="s">
        <v>20</v>
      </c>
      <c r="G8" s="43"/>
      <c r="H8" s="2"/>
      <c r="I8" s="2"/>
    </row>
    <row r="9" spans="1:9" ht="28.5" x14ac:dyDescent="0.2">
      <c r="A9" s="37"/>
      <c r="B9" s="40"/>
      <c r="C9" s="28"/>
      <c r="D9" s="28"/>
      <c r="E9" s="31"/>
      <c r="F9" s="3" t="s">
        <v>10</v>
      </c>
      <c r="G9" s="4" t="s">
        <v>11</v>
      </c>
      <c r="H9" s="2"/>
      <c r="I9" s="2"/>
    </row>
    <row r="10" spans="1:9" ht="30" customHeight="1" thickBot="1" x14ac:dyDescent="0.25">
      <c r="A10" s="38"/>
      <c r="B10" s="41"/>
      <c r="C10" s="29"/>
      <c r="D10" s="29"/>
      <c r="E10" s="32"/>
      <c r="F10" s="5" t="s">
        <v>4</v>
      </c>
      <c r="G10" s="6" t="s">
        <v>5</v>
      </c>
      <c r="H10" s="2"/>
      <c r="I10" s="2"/>
    </row>
    <row r="11" spans="1:9" ht="32.1" customHeight="1" x14ac:dyDescent="0.2">
      <c r="A11" s="16">
        <v>44958</v>
      </c>
      <c r="B11" s="8"/>
      <c r="C11" s="17">
        <v>280.55</v>
      </c>
      <c r="D11" s="18"/>
      <c r="E11" s="18"/>
      <c r="F11" s="18">
        <f>IF(D11&lt;&gt;0,MIN(D11,C11*0.9),C11*0.9)</f>
        <v>252.495</v>
      </c>
      <c r="G11" s="19">
        <f>IF(E11&lt;&gt;0,MAX(E11,C11*1.1),C11*1.1)</f>
        <v>308.60500000000002</v>
      </c>
      <c r="H11" s="2"/>
      <c r="I11" s="2"/>
    </row>
    <row r="12" spans="1:9" ht="32.1" customHeight="1" x14ac:dyDescent="0.2">
      <c r="A12" s="13">
        <v>44959</v>
      </c>
      <c r="B12" s="15" t="s">
        <v>21</v>
      </c>
      <c r="C12" s="9">
        <v>293</v>
      </c>
      <c r="D12" s="10">
        <v>286</v>
      </c>
      <c r="E12" s="10"/>
      <c r="F12" s="10">
        <f t="shared" ref="F12:F38" si="0">IF(D12&lt;&gt;0,MIN(D12,C12*0.9),C12*0.9)</f>
        <v>263.7</v>
      </c>
      <c r="G12" s="14">
        <f t="shared" ref="G12:G38" si="1">IF(E12&lt;&gt;0,MAX(E12,C12*1.1),C12*1.1)</f>
        <v>322.3</v>
      </c>
      <c r="H12" s="2"/>
      <c r="I12" s="2"/>
    </row>
    <row r="13" spans="1:9" ht="32.1" customHeight="1" x14ac:dyDescent="0.2">
      <c r="A13" s="13">
        <v>44960</v>
      </c>
      <c r="B13" s="15" t="s">
        <v>21</v>
      </c>
      <c r="C13" s="9">
        <v>288.57</v>
      </c>
      <c r="D13" s="10">
        <v>285</v>
      </c>
      <c r="E13" s="10"/>
      <c r="F13" s="10">
        <f t="shared" si="0"/>
        <v>259.71300000000002</v>
      </c>
      <c r="G13" s="14">
        <f t="shared" si="1"/>
        <v>317.42700000000002</v>
      </c>
      <c r="H13" s="2"/>
      <c r="I13" s="2"/>
    </row>
    <row r="14" spans="1:9" ht="32.1" customHeight="1" x14ac:dyDescent="0.2">
      <c r="A14" s="13">
        <v>44961</v>
      </c>
      <c r="B14" s="8"/>
      <c r="C14" s="9">
        <v>280.02999999999997</v>
      </c>
      <c r="D14" s="10"/>
      <c r="E14" s="10"/>
      <c r="F14" s="10">
        <f t="shared" si="0"/>
        <v>252.02699999999999</v>
      </c>
      <c r="G14" s="14">
        <f t="shared" si="1"/>
        <v>308.03300000000002</v>
      </c>
      <c r="H14" s="2"/>
      <c r="I14" s="2"/>
    </row>
    <row r="15" spans="1:9" ht="32.1" customHeight="1" x14ac:dyDescent="0.2">
      <c r="A15" s="13">
        <v>44962</v>
      </c>
      <c r="B15" s="15" t="s">
        <v>21</v>
      </c>
      <c r="C15" s="9">
        <v>268.37</v>
      </c>
      <c r="D15" s="10">
        <v>265</v>
      </c>
      <c r="E15" s="10"/>
      <c r="F15" s="10">
        <f t="shared" si="0"/>
        <v>241.53300000000002</v>
      </c>
      <c r="G15" s="14">
        <f t="shared" si="1"/>
        <v>295.20700000000005</v>
      </c>
      <c r="H15" s="2"/>
      <c r="I15" s="2"/>
    </row>
    <row r="16" spans="1:9" ht="32.1" customHeight="1" x14ac:dyDescent="0.2">
      <c r="A16" s="13">
        <v>44963</v>
      </c>
      <c r="B16" s="15" t="s">
        <v>21</v>
      </c>
      <c r="C16" s="9">
        <v>296.72000000000003</v>
      </c>
      <c r="D16" s="10">
        <v>273</v>
      </c>
      <c r="E16" s="10"/>
      <c r="F16" s="10">
        <f t="shared" si="0"/>
        <v>267.04800000000006</v>
      </c>
      <c r="G16" s="14">
        <f t="shared" si="1"/>
        <v>326.39200000000005</v>
      </c>
      <c r="H16" s="2"/>
      <c r="I16" s="2"/>
    </row>
    <row r="17" spans="1:9" ht="32.1" customHeight="1" x14ac:dyDescent="0.2">
      <c r="A17" s="13">
        <v>44964</v>
      </c>
      <c r="B17" s="15" t="s">
        <v>21</v>
      </c>
      <c r="C17" s="9">
        <v>305.74</v>
      </c>
      <c r="D17" s="10">
        <v>302</v>
      </c>
      <c r="E17" s="10"/>
      <c r="F17" s="10">
        <f t="shared" si="0"/>
        <v>275.166</v>
      </c>
      <c r="G17" s="14">
        <f t="shared" si="1"/>
        <v>336.31400000000002</v>
      </c>
      <c r="H17" s="2"/>
      <c r="I17" s="2"/>
    </row>
    <row r="18" spans="1:9" ht="32.1" customHeight="1" x14ac:dyDescent="0.2">
      <c r="A18" s="13">
        <v>44965</v>
      </c>
      <c r="B18" s="8"/>
      <c r="C18" s="9">
        <v>289.41000000000003</v>
      </c>
      <c r="D18" s="10"/>
      <c r="E18" s="10"/>
      <c r="F18" s="10">
        <f t="shared" si="0"/>
        <v>260.46900000000005</v>
      </c>
      <c r="G18" s="14">
        <f t="shared" si="1"/>
        <v>318.35100000000006</v>
      </c>
      <c r="H18" s="2"/>
      <c r="I18" s="2"/>
    </row>
    <row r="19" spans="1:9" ht="32.1" customHeight="1" x14ac:dyDescent="0.2">
      <c r="A19" s="13">
        <v>44966</v>
      </c>
      <c r="B19" s="15" t="s">
        <v>21</v>
      </c>
      <c r="C19" s="9">
        <v>306.10000000000002</v>
      </c>
      <c r="D19" s="10">
        <v>295</v>
      </c>
      <c r="E19" s="10"/>
      <c r="F19" s="10">
        <f t="shared" si="0"/>
        <v>275.49</v>
      </c>
      <c r="G19" s="14">
        <f t="shared" si="1"/>
        <v>336.71000000000004</v>
      </c>
      <c r="H19" s="2"/>
      <c r="I19" s="2"/>
    </row>
    <row r="20" spans="1:9" ht="32.1" customHeight="1" x14ac:dyDescent="0.2">
      <c r="A20" s="13">
        <v>44967</v>
      </c>
      <c r="B20" s="20" t="s">
        <v>25</v>
      </c>
      <c r="C20" s="11">
        <v>288.57</v>
      </c>
      <c r="D20" s="10"/>
      <c r="E20" s="10">
        <v>299</v>
      </c>
      <c r="F20" s="10">
        <f t="shared" si="0"/>
        <v>259.71300000000002</v>
      </c>
      <c r="G20" s="14">
        <f t="shared" si="1"/>
        <v>317.42700000000002</v>
      </c>
      <c r="H20" s="2"/>
      <c r="I20" s="2"/>
    </row>
    <row r="21" spans="1:9" ht="32.1" customHeight="1" x14ac:dyDescent="0.2">
      <c r="A21" s="13">
        <v>44968</v>
      </c>
      <c r="B21" s="15" t="s">
        <v>21</v>
      </c>
      <c r="C21" s="9">
        <v>297.43</v>
      </c>
      <c r="D21" s="10">
        <v>294</v>
      </c>
      <c r="E21" s="10"/>
      <c r="F21" s="10">
        <f t="shared" si="0"/>
        <v>267.68700000000001</v>
      </c>
      <c r="G21" s="14">
        <f t="shared" si="1"/>
        <v>327.17300000000006</v>
      </c>
      <c r="H21" s="2"/>
      <c r="I21" s="2"/>
    </row>
    <row r="22" spans="1:9" ht="32.1" customHeight="1" x14ac:dyDescent="0.2">
      <c r="A22" s="13">
        <v>44969</v>
      </c>
      <c r="B22" s="8"/>
      <c r="C22" s="9">
        <v>277.99</v>
      </c>
      <c r="D22" s="10"/>
      <c r="E22" s="10"/>
      <c r="F22" s="10">
        <f t="shared" si="0"/>
        <v>250.191</v>
      </c>
      <c r="G22" s="14">
        <f t="shared" si="1"/>
        <v>305.78900000000004</v>
      </c>
      <c r="H22" s="2"/>
      <c r="I22" s="2"/>
    </row>
    <row r="23" spans="1:9" ht="32.1" customHeight="1" x14ac:dyDescent="0.2">
      <c r="A23" s="13">
        <v>44970</v>
      </c>
      <c r="B23" s="20" t="s">
        <v>25</v>
      </c>
      <c r="C23" s="9">
        <v>271.33</v>
      </c>
      <c r="D23" s="10"/>
      <c r="E23" s="10">
        <v>272</v>
      </c>
      <c r="F23" s="10">
        <f t="shared" si="0"/>
        <v>244.197</v>
      </c>
      <c r="G23" s="14">
        <f t="shared" si="1"/>
        <v>298.46300000000002</v>
      </c>
      <c r="H23" s="2"/>
      <c r="I23" s="2"/>
    </row>
    <row r="24" spans="1:9" ht="32.1" customHeight="1" x14ac:dyDescent="0.2">
      <c r="A24" s="13">
        <v>44971</v>
      </c>
      <c r="B24" s="15" t="s">
        <v>21</v>
      </c>
      <c r="C24" s="9">
        <v>271.88</v>
      </c>
      <c r="D24" s="10">
        <v>270</v>
      </c>
      <c r="E24" s="10"/>
      <c r="F24" s="10">
        <f t="shared" si="0"/>
        <v>244.69200000000001</v>
      </c>
      <c r="G24" s="14">
        <f t="shared" si="1"/>
        <v>299.06800000000004</v>
      </c>
      <c r="H24" s="2"/>
      <c r="I24" s="2"/>
    </row>
    <row r="25" spans="1:9" ht="32.1" customHeight="1" x14ac:dyDescent="0.2">
      <c r="A25" s="13">
        <v>44972</v>
      </c>
      <c r="B25" s="15" t="s">
        <v>21</v>
      </c>
      <c r="C25" s="9">
        <v>274</v>
      </c>
      <c r="D25" s="10">
        <v>270</v>
      </c>
      <c r="E25" s="10"/>
      <c r="F25" s="10">
        <f t="shared" si="0"/>
        <v>246.6</v>
      </c>
      <c r="G25" s="14">
        <f t="shared" si="1"/>
        <v>301.40000000000003</v>
      </c>
      <c r="H25" s="2"/>
      <c r="I25" s="2"/>
    </row>
    <row r="26" spans="1:9" ht="32.1" customHeight="1" x14ac:dyDescent="0.2">
      <c r="A26" s="13">
        <v>44973</v>
      </c>
      <c r="B26" s="15" t="s">
        <v>21</v>
      </c>
      <c r="C26" s="9">
        <v>266.31</v>
      </c>
      <c r="D26" s="10">
        <v>264</v>
      </c>
      <c r="E26" s="10"/>
      <c r="F26" s="10">
        <f t="shared" si="0"/>
        <v>239.679</v>
      </c>
      <c r="G26" s="14">
        <f t="shared" si="1"/>
        <v>292.94100000000003</v>
      </c>
      <c r="H26" s="2"/>
      <c r="I26" s="2"/>
    </row>
    <row r="27" spans="1:9" ht="32.1" customHeight="1" x14ac:dyDescent="0.2">
      <c r="A27" s="13">
        <v>44974</v>
      </c>
      <c r="B27" s="8"/>
      <c r="C27" s="9">
        <v>263.07</v>
      </c>
      <c r="D27" s="10"/>
      <c r="E27" s="10"/>
      <c r="F27" s="10">
        <f>IF(D27&lt;&gt;0,MIN(D27,C27*0.9),C27*0.9)</f>
        <v>236.76300000000001</v>
      </c>
      <c r="G27" s="14">
        <f t="shared" si="1"/>
        <v>289.37700000000001</v>
      </c>
      <c r="H27" s="2"/>
      <c r="I27" s="2"/>
    </row>
    <row r="28" spans="1:9" ht="32.1" customHeight="1" x14ac:dyDescent="0.2">
      <c r="A28" s="13">
        <v>44975</v>
      </c>
      <c r="B28" s="8"/>
      <c r="C28" s="9">
        <v>240.37</v>
      </c>
      <c r="D28" s="12"/>
      <c r="E28" s="10"/>
      <c r="F28" s="10">
        <f>IF(D28&lt;&gt;0,MIN(D28,C28*0.9),C28*0.9)</f>
        <v>216.333</v>
      </c>
      <c r="G28" s="14">
        <f t="shared" si="1"/>
        <v>264.40700000000004</v>
      </c>
      <c r="H28" s="2"/>
      <c r="I28" s="2"/>
    </row>
    <row r="29" spans="1:9" ht="32.1" customHeight="1" x14ac:dyDescent="0.2">
      <c r="A29" s="13">
        <v>44976</v>
      </c>
      <c r="B29" s="15" t="s">
        <v>21</v>
      </c>
      <c r="C29" s="9">
        <v>203.06</v>
      </c>
      <c r="D29" s="10">
        <v>200</v>
      </c>
      <c r="E29" s="10"/>
      <c r="F29" s="10">
        <f t="shared" si="0"/>
        <v>182.75400000000002</v>
      </c>
      <c r="G29" s="14">
        <f t="shared" si="1"/>
        <v>223.36600000000001</v>
      </c>
      <c r="H29" s="2"/>
      <c r="I29" s="2"/>
    </row>
    <row r="30" spans="1:9" ht="32.1" customHeight="1" x14ac:dyDescent="0.2">
      <c r="A30" s="13">
        <v>44977</v>
      </c>
      <c r="B30" s="15" t="s">
        <v>21</v>
      </c>
      <c r="C30" s="9">
        <v>209.18</v>
      </c>
      <c r="D30" s="10">
        <v>204</v>
      </c>
      <c r="E30" s="10"/>
      <c r="F30" s="10">
        <f t="shared" si="0"/>
        <v>188.262</v>
      </c>
      <c r="G30" s="14">
        <f t="shared" si="1"/>
        <v>230.09800000000001</v>
      </c>
      <c r="H30" s="2"/>
      <c r="I30" s="2"/>
    </row>
    <row r="31" spans="1:9" ht="32.1" customHeight="1" x14ac:dyDescent="0.2">
      <c r="A31" s="13">
        <v>44978</v>
      </c>
      <c r="B31" s="15" t="s">
        <v>21</v>
      </c>
      <c r="C31" s="9">
        <v>216.24</v>
      </c>
      <c r="D31" s="10">
        <v>213</v>
      </c>
      <c r="E31" s="10"/>
      <c r="F31" s="10">
        <f t="shared" si="0"/>
        <v>194.61600000000001</v>
      </c>
      <c r="G31" s="14">
        <f t="shared" si="1"/>
        <v>237.86400000000003</v>
      </c>
      <c r="H31" s="2"/>
      <c r="I31" s="2"/>
    </row>
    <row r="32" spans="1:9" ht="32.1" customHeight="1" x14ac:dyDescent="0.2">
      <c r="A32" s="13">
        <v>44979</v>
      </c>
      <c r="B32" s="15" t="s">
        <v>21</v>
      </c>
      <c r="C32" s="9">
        <v>222.07</v>
      </c>
      <c r="D32" s="10">
        <v>220</v>
      </c>
      <c r="E32" s="10"/>
      <c r="F32" s="10">
        <f>IF(D32&lt;&gt;0,MIN(D32,C32*0.9),C32*0.9)</f>
        <v>199.863</v>
      </c>
      <c r="G32" s="14">
        <f t="shared" si="1"/>
        <v>244.27700000000002</v>
      </c>
      <c r="H32" s="2"/>
      <c r="I32" s="2"/>
    </row>
    <row r="33" spans="1:9" ht="32.1" customHeight="1" x14ac:dyDescent="0.2">
      <c r="A33" s="13">
        <v>44980</v>
      </c>
      <c r="B33" s="15" t="s">
        <v>21</v>
      </c>
      <c r="C33" s="9">
        <v>229.03</v>
      </c>
      <c r="D33" s="10">
        <v>226</v>
      </c>
      <c r="E33" s="10"/>
      <c r="F33" s="10">
        <f>IF(D33&lt;&gt;0,MIN(D33,C33*0.9),C33*0.9)</f>
        <v>206.12700000000001</v>
      </c>
      <c r="G33" s="14">
        <f t="shared" si="1"/>
        <v>251.93300000000002</v>
      </c>
      <c r="H33" s="2"/>
      <c r="I33" s="2"/>
    </row>
    <row r="34" spans="1:9" ht="32.1" customHeight="1" x14ac:dyDescent="0.2">
      <c r="A34" s="13">
        <v>44981</v>
      </c>
      <c r="B34" s="15" t="s">
        <v>21</v>
      </c>
      <c r="C34" s="9">
        <v>238.39</v>
      </c>
      <c r="D34" s="10">
        <v>233</v>
      </c>
      <c r="E34" s="10"/>
      <c r="F34" s="10">
        <f>IF(D34&lt;&gt;0,MIN(D34,C34*0.9),C34*0.9)</f>
        <v>214.55099999999999</v>
      </c>
      <c r="G34" s="14">
        <f t="shared" si="1"/>
        <v>262.22899999999998</v>
      </c>
      <c r="H34" s="2"/>
      <c r="I34" s="2"/>
    </row>
    <row r="35" spans="1:9" ht="32.1" customHeight="1" x14ac:dyDescent="0.2">
      <c r="A35" s="13">
        <v>44982</v>
      </c>
      <c r="B35" s="15" t="s">
        <v>21</v>
      </c>
      <c r="C35" s="9">
        <v>248.91</v>
      </c>
      <c r="D35" s="10">
        <v>240</v>
      </c>
      <c r="E35" s="10"/>
      <c r="F35" s="10">
        <f t="shared" si="0"/>
        <v>224.01900000000001</v>
      </c>
      <c r="G35" s="14">
        <f t="shared" si="1"/>
        <v>273.80100000000004</v>
      </c>
      <c r="H35" s="2"/>
      <c r="I35" s="2"/>
    </row>
    <row r="36" spans="1:9" ht="57" x14ac:dyDescent="0.2">
      <c r="A36" s="13">
        <v>44983</v>
      </c>
      <c r="B36" s="25" t="s">
        <v>26</v>
      </c>
      <c r="C36" s="9">
        <v>248.35</v>
      </c>
      <c r="D36" s="10">
        <v>250</v>
      </c>
      <c r="E36" s="10">
        <v>245</v>
      </c>
      <c r="F36" s="10">
        <f t="shared" si="0"/>
        <v>223.51499999999999</v>
      </c>
      <c r="G36" s="14">
        <f t="shared" si="1"/>
        <v>273.185</v>
      </c>
      <c r="H36" s="2"/>
      <c r="I36" s="2"/>
    </row>
    <row r="37" spans="1:9" ht="32.1" customHeight="1" x14ac:dyDescent="0.2">
      <c r="A37" s="13">
        <v>44984</v>
      </c>
      <c r="B37" s="8"/>
      <c r="C37" s="9">
        <v>263.27</v>
      </c>
      <c r="D37" s="10"/>
      <c r="E37" s="10"/>
      <c r="F37" s="10">
        <f t="shared" si="0"/>
        <v>236.94299999999998</v>
      </c>
      <c r="G37" s="14">
        <f t="shared" si="1"/>
        <v>289.59699999999998</v>
      </c>
      <c r="H37" s="2"/>
      <c r="I37" s="2"/>
    </row>
    <row r="38" spans="1:9" ht="32.1" customHeight="1" thickBot="1" x14ac:dyDescent="0.25">
      <c r="A38" s="22">
        <v>44985</v>
      </c>
      <c r="B38" s="20" t="s">
        <v>25</v>
      </c>
      <c r="C38" s="21">
        <v>257.89</v>
      </c>
      <c r="D38" s="23"/>
      <c r="E38" s="23">
        <v>258</v>
      </c>
      <c r="F38" s="23">
        <f t="shared" si="0"/>
        <v>232.101</v>
      </c>
      <c r="G38" s="24">
        <f t="shared" si="1"/>
        <v>283.67900000000003</v>
      </c>
      <c r="H38" s="2"/>
      <c r="I38" s="2"/>
    </row>
    <row r="39" spans="1:9" ht="76.5" customHeight="1" thickBot="1" x14ac:dyDescent="0.25">
      <c r="A39" s="44" t="s">
        <v>18</v>
      </c>
      <c r="B39" s="45"/>
      <c r="C39" s="26">
        <v>255.76</v>
      </c>
      <c r="D39" s="33" t="s">
        <v>22</v>
      </c>
      <c r="E39" s="34"/>
      <c r="F39" s="34"/>
      <c r="G39" s="3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39:G39"/>
    <mergeCell ref="A8:A10"/>
    <mergeCell ref="B8:B10"/>
    <mergeCell ref="C8:C10"/>
    <mergeCell ref="F8:G8"/>
    <mergeCell ref="A39:B39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2023-03-01T06:57:54Z</dcterms:modified>
  <cp:category/>
</cp:coreProperties>
</file>