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9\12.Decembrie 2019\"/>
    </mc:Choice>
  </mc:AlternateContent>
  <bookViews>
    <workbookView xWindow="0" yWindow="0" windowWidth="21855" windowHeight="14940"/>
  </bookViews>
  <sheets>
    <sheet name="PMP - decembrie 2019" sheetId="2" r:id="rId1"/>
  </sheets>
  <calcPr calcId="162913"/>
</workbook>
</file>

<file path=xl/calcChain.xml><?xml version="1.0" encoding="utf-8"?>
<calcChain xmlns="http://schemas.openxmlformats.org/spreadsheetml/2006/main">
  <c r="B35" i="2" l="1"/>
  <c r="F23" i="2" l="1"/>
  <c r="F19" i="2" l="1"/>
  <c r="H12" i="2" l="1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J16" i="2"/>
  <c r="H17" i="2"/>
  <c r="J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K11" i="2"/>
  <c r="J11" i="2"/>
  <c r="I11" i="2"/>
  <c r="H11" i="2"/>
  <c r="F12" i="2"/>
  <c r="G12" i="2"/>
  <c r="F13" i="2"/>
  <c r="G13" i="2"/>
  <c r="F14" i="2"/>
  <c r="G14" i="2"/>
  <c r="F15" i="2"/>
  <c r="G15" i="2"/>
  <c r="F16" i="2"/>
  <c r="F17" i="2"/>
  <c r="F18" i="2"/>
  <c r="G18" i="2"/>
  <c r="G19" i="2"/>
  <c r="F20" i="2"/>
  <c r="G20" i="2"/>
  <c r="F21" i="2"/>
  <c r="G21" i="2"/>
  <c r="F22" i="2"/>
  <c r="G22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<sst xmlns="http://schemas.openxmlformats.org/spreadsheetml/2006/main" count="53" uniqueCount="31">
  <si>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</si>
  <si>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</si>
  <si>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</si>
  <si>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</si>
  <si>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</si>
  <si>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</si>
  <si>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</si>
  <si>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</si>
  <si>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</si>
  <si>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</si>
  <si>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</si>
  <si>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</si>
  <si>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</si>
  <si>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</si>
  <si>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</si>
  <si>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</si>
  <si>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</si>
  <si>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  (NC)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</si>
  <si>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</si>
  <si>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</si>
  <si>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</si>
  <si>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</si>
  <si>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</si>
  <si>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r>
      <t xml:space="preserve">Preţul mediu ponderat al tranzacțiilor cu gaze pe piețele centralizate      </t>
    </r>
    <r>
      <rPr>
        <b/>
        <sz val="10"/>
        <rFont val="Arial"/>
        <family val="2"/>
        <charset val="238"/>
      </rPr>
      <t xml:space="preserve"> (PMP) </t>
    </r>
    <r>
      <rPr>
        <sz val="10"/>
        <rFont val="Arial"/>
        <family val="2"/>
        <charset val="238"/>
      </rPr>
      <t xml:space="preserve">                    (lei/MWh) </t>
    </r>
  </si>
  <si>
    <t>luna Decembrie 2019</t>
  </si>
  <si>
    <t>December 2019</t>
  </si>
  <si>
    <t>OTS a cumpărat gaze de echilibrare       OTS bought balancing gases</t>
  </si>
  <si>
    <r>
      <t xml:space="preserve">OTS a vândut gaze de echilbrare  TSO sold balancing gas             </t>
    </r>
    <r>
      <rPr>
        <sz val="10"/>
        <color rgb="FFCC00FF"/>
        <rFont val="Arial"/>
        <family val="2"/>
        <charset val="238"/>
      </rPr>
      <t>OTS a cumpărat gaze de echilibrare       OTS bought balancing gases</t>
    </r>
  </si>
  <si>
    <t xml:space="preserve">OTS a vândut gaze de echilbrare  TSO sold balancing gas             </t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</si>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</sst>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rgb="FFCC00FF"/>
      <name val="Arial"/>
      <family val="2"/>
      <charset val="238"/>
    </font>
    <font>
      <b/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 applyAlignment="1">
      <alignment vertical="top"/>
    </xf>
    <xf numFmtId="4" fontId="4" fillId="0" borderId="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13" xfId="0" applyNumberFormat="1" applyFont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14" fontId="8" fillId="0" borderId="27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14" fontId="8" fillId="0" borderId="28" xfId="0" applyNumberFormat="1" applyFont="1" applyBorder="1" applyAlignment="1">
      <alignment horizontal="center" vertical="center"/>
    </xf>
    <xf numFmtId="14" fontId="8" fillId="0" borderId="29" xfId="0" applyNumberFormat="1" applyFont="1" applyBorder="1" applyAlignment="1">
      <alignment horizontal="center" vertical="center"/>
    </xf>
    <xf numFmtId="0" fontId="6" fillId="2" borderId="30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 wrapText="1"/>
    </xf>
    <xf numFmtId="4" fontId="4" fillId="0" borderId="33" xfId="0" applyNumberFormat="1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4" fontId="4" fillId="0" borderId="27" xfId="0" applyNumberFormat="1" applyFont="1" applyFill="1" applyBorder="1" applyAlignment="1">
      <alignment horizontal="center" vertical="center"/>
    </xf>
    <xf numFmtId="4" fontId="4" fillId="0" borderId="28" xfId="0" applyNumberFormat="1" applyFont="1" applyFill="1" applyBorder="1" applyAlignment="1">
      <alignment horizontal="center" vertical="center"/>
    </xf>
    <xf numFmtId="4" fontId="7" fillId="2" borderId="28" xfId="0" applyNumberFormat="1" applyFon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center" vertical="center"/>
    </xf>
    <xf numFmtId="4" fontId="4" fillId="3" borderId="20" xfId="0" applyNumberFormat="1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vertical="top"/>
    </xf>
    <xf numFmtId="4" fontId="0" fillId="0" borderId="0" xfId="0" applyNumberFormat="1" applyFill="1" applyAlignment="1">
      <alignment vertical="top"/>
    </xf>
    <xf numFmtId="0" fontId="3" fillId="5" borderId="3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left" vertical="center" wrapText="1"/>
    </xf>
    <xf numFmtId="2" fontId="3" fillId="5" borderId="35" xfId="0" applyNumberFormat="1" applyFont="1" applyFill="1" applyBorder="1" applyAlignment="1">
      <alignment horizontal="left" vertical="center" wrapText="1"/>
    </xf>
    <xf numFmtId="0" fontId="3" fillId="5" borderId="3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1"/>
  <sheetViews>
    <sheetView tabSelected="1" workbookViewId="0">
      <pane ySplit="7" topLeftCell="A27" activePane="bottomLeft" state="frozen"/>
      <selection pane="bottomLeft" activeCell="C46" sqref="C46"/>
    </sheetView>
  </sheetViews>
  <sheetFormatPr defaultColWidth="9.140625" defaultRowHeight="12.75" x14ac:dyDescent="0.2"/>
  <cols>
    <col min="1" max="1" width="11" customWidth="1"/>
    <col min="2" max="2" width="37.7109375" style="7" customWidth="1"/>
    <col min="3" max="3" width="19.7109375" customWidth="1"/>
    <col min="4" max="5" width="17.7109375" customWidth="1"/>
    <col min="6" max="6" width="14.7109375" customWidth="1"/>
    <col min="7" max="7" width="15" bestFit="1" customWidth="1"/>
    <col min="8" max="8" width="14.85546875" bestFit="1" customWidth="1"/>
    <col min="9" max="9" width="15.28515625" customWidth="1"/>
    <col min="10" max="13" width="14.7109375" style="6" customWidth="1"/>
    <col min="14" max="15" width="9.140625" style="6"/>
  </cols>
  <sheetData>
    <row r="1" spans="1:15" ht="15.75" x14ac:dyDescent="0.2">
      <c r="A1" s="63" t="s">
        <v>7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ht="15.75" x14ac:dyDescent="0.2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5" ht="15.75" x14ac:dyDescent="0.2">
      <c r="A3" s="63" t="s">
        <v>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5" ht="16.5" thickBot="1" x14ac:dyDescent="0.25">
      <c r="A4" s="64" t="s">
        <v>25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5" ht="13.5" thickBot="1" x14ac:dyDescent="0.25">
      <c r="A5" s="50" t="s">
        <v>0</v>
      </c>
      <c r="B5" s="52" t="s">
        <v>14</v>
      </c>
      <c r="C5" s="55" t="s">
        <v>23</v>
      </c>
      <c r="D5" s="55" t="s">
        <v>16</v>
      </c>
      <c r="E5" s="55" t="s">
        <v>15</v>
      </c>
      <c r="F5" s="57" t="s">
        <v>17</v>
      </c>
      <c r="G5" s="58"/>
      <c r="H5" s="67" t="s">
        <v>18</v>
      </c>
      <c r="I5" s="68"/>
      <c r="J5" s="67" t="s">
        <v>19</v>
      </c>
      <c r="K5" s="68"/>
      <c r="L5"/>
    </row>
    <row r="6" spans="1:15" ht="39" thickBot="1" x14ac:dyDescent="0.25">
      <c r="A6" s="51"/>
      <c r="B6" s="53"/>
      <c r="C6" s="56"/>
      <c r="D6" s="56"/>
      <c r="E6" s="56"/>
      <c r="F6" s="2" t="s">
        <v>9</v>
      </c>
      <c r="G6" s="3" t="s">
        <v>10</v>
      </c>
      <c r="H6" s="16" t="s">
        <v>9</v>
      </c>
      <c r="I6" s="17" t="s">
        <v>10</v>
      </c>
      <c r="J6" s="16" t="s">
        <v>9</v>
      </c>
      <c r="K6" s="17" t="s">
        <v>10</v>
      </c>
      <c r="L6"/>
    </row>
    <row r="7" spans="1:15" ht="13.5" thickBot="1" x14ac:dyDescent="0.25">
      <c r="A7" s="65"/>
      <c r="B7" s="54"/>
      <c r="C7" s="66"/>
      <c r="D7" s="66"/>
      <c r="E7" s="66"/>
      <c r="F7" s="4" t="s">
        <v>1</v>
      </c>
      <c r="G7" s="5" t="s">
        <v>2</v>
      </c>
      <c r="H7" s="18" t="s">
        <v>1</v>
      </c>
      <c r="I7" s="19" t="s">
        <v>2</v>
      </c>
      <c r="J7" s="18" t="s">
        <v>1</v>
      </c>
      <c r="K7" s="19" t="s">
        <v>2</v>
      </c>
      <c r="L7"/>
    </row>
    <row r="8" spans="1:15" ht="13.5" thickBot="1" x14ac:dyDescent="0.25">
      <c r="A8" s="50" t="s">
        <v>3</v>
      </c>
      <c r="B8" s="52" t="s">
        <v>13</v>
      </c>
      <c r="C8" s="55" t="s">
        <v>4</v>
      </c>
      <c r="D8" s="50"/>
      <c r="E8" s="50"/>
      <c r="F8" s="57" t="s">
        <v>21</v>
      </c>
      <c r="G8" s="58"/>
      <c r="H8" s="67" t="s">
        <v>20</v>
      </c>
      <c r="I8" s="68"/>
      <c r="J8" s="67" t="s">
        <v>22</v>
      </c>
      <c r="K8" s="68"/>
      <c r="L8"/>
    </row>
    <row r="9" spans="1:15" ht="39" thickBot="1" x14ac:dyDescent="0.25">
      <c r="A9" s="51"/>
      <c r="B9" s="53"/>
      <c r="C9" s="56"/>
      <c r="D9" s="51"/>
      <c r="E9" s="51"/>
      <c r="F9" s="2" t="s">
        <v>11</v>
      </c>
      <c r="G9" s="3" t="s">
        <v>12</v>
      </c>
      <c r="H9" s="16" t="s">
        <v>11</v>
      </c>
      <c r="I9" s="17" t="s">
        <v>12</v>
      </c>
      <c r="J9" s="16" t="s">
        <v>11</v>
      </c>
      <c r="K9" s="17" t="s">
        <v>12</v>
      </c>
      <c r="L9" s="46"/>
    </row>
    <row r="10" spans="1:15" ht="13.5" thickBot="1" x14ac:dyDescent="0.25">
      <c r="A10" s="51"/>
      <c r="B10" s="54"/>
      <c r="C10" s="56"/>
      <c r="D10" s="51"/>
      <c r="E10" s="51"/>
      <c r="F10" s="12" t="s">
        <v>5</v>
      </c>
      <c r="G10" s="13" t="s">
        <v>6</v>
      </c>
      <c r="H10" s="20" t="s">
        <v>5</v>
      </c>
      <c r="I10" s="21" t="s">
        <v>6</v>
      </c>
      <c r="J10" s="20" t="s">
        <v>5</v>
      </c>
      <c r="K10" s="21" t="s">
        <v>6</v>
      </c>
      <c r="L10"/>
    </row>
    <row r="11" spans="1:15" x14ac:dyDescent="0.2">
      <c r="A11" s="28">
        <v>43800</v>
      </c>
      <c r="B11" s="34"/>
      <c r="C11" s="40">
        <v>70.73</v>
      </c>
      <c r="D11" s="37"/>
      <c r="E11" s="9"/>
      <c r="F11" s="8">
        <f>C11*0.9</f>
        <v>63.657000000000004</v>
      </c>
      <c r="G11" s="29">
        <f>C11*1.1</f>
        <v>77.803000000000011</v>
      </c>
      <c r="H11" s="22">
        <f>C11*0.9</f>
        <v>63.657000000000004</v>
      </c>
      <c r="I11" s="23">
        <f>C11*1.1</f>
        <v>77.803000000000011</v>
      </c>
      <c r="J11" s="22">
        <f>C11*0.9</f>
        <v>63.657000000000004</v>
      </c>
      <c r="K11" s="23">
        <f>C11*1.1</f>
        <v>77.803000000000011</v>
      </c>
      <c r="L11" s="47"/>
      <c r="M11" s="48"/>
      <c r="N11" s="48"/>
      <c r="O11" s="48"/>
    </row>
    <row r="12" spans="1:15" ht="25.5" x14ac:dyDescent="0.2">
      <c r="A12" s="32">
        <v>43801</v>
      </c>
      <c r="B12" s="34" t="s">
        <v>26</v>
      </c>
      <c r="C12" s="41">
        <v>75.34</v>
      </c>
      <c r="E12" s="1">
        <v>75.2</v>
      </c>
      <c r="F12" s="14">
        <f t="shared" ref="F12:F41" si="0">C12*0.9</f>
        <v>67.806000000000012</v>
      </c>
      <c r="G12" s="30">
        <f t="shared" ref="G12:G41" si="1">C12*1.1</f>
        <v>82.874000000000009</v>
      </c>
      <c r="H12" s="24">
        <f t="shared" ref="H12:H41" si="2">C12*0.9</f>
        <v>67.806000000000012</v>
      </c>
      <c r="I12" s="25">
        <f t="shared" ref="I12:I41" si="3">C12*1.1</f>
        <v>82.874000000000009</v>
      </c>
      <c r="J12" s="24">
        <f t="shared" ref="J12:J41" si="4">C12*0.9</f>
        <v>67.806000000000012</v>
      </c>
      <c r="K12" s="25">
        <f t="shared" ref="K12:K41" si="5">C12*1.1</f>
        <v>82.874000000000009</v>
      </c>
      <c r="L12" s="47"/>
      <c r="M12" s="48"/>
      <c r="N12" s="48"/>
      <c r="O12" s="48"/>
    </row>
    <row r="13" spans="1:15" x14ac:dyDescent="0.2">
      <c r="A13" s="32">
        <v>43802</v>
      </c>
      <c r="B13" s="35"/>
      <c r="C13" s="41">
        <v>73.66</v>
      </c>
      <c r="D13" s="38"/>
      <c r="E13" s="10"/>
      <c r="F13" s="14">
        <f t="shared" si="0"/>
        <v>66.293999999999997</v>
      </c>
      <c r="G13" s="30">
        <f t="shared" si="1"/>
        <v>81.025999999999996</v>
      </c>
      <c r="H13" s="24">
        <f t="shared" si="2"/>
        <v>66.293999999999997</v>
      </c>
      <c r="I13" s="25">
        <f t="shared" si="3"/>
        <v>81.025999999999996</v>
      </c>
      <c r="J13" s="24">
        <f t="shared" si="4"/>
        <v>66.293999999999997</v>
      </c>
      <c r="K13" s="25">
        <f t="shared" si="5"/>
        <v>81.025999999999996</v>
      </c>
      <c r="L13" s="47"/>
      <c r="M13" s="48"/>
      <c r="N13" s="48"/>
      <c r="O13" s="48"/>
    </row>
    <row r="14" spans="1:15" ht="25.5" x14ac:dyDescent="0.2">
      <c r="A14" s="32">
        <v>43803</v>
      </c>
      <c r="B14" s="34" t="s">
        <v>26</v>
      </c>
      <c r="C14" s="41">
        <v>73.209999999999994</v>
      </c>
      <c r="D14" s="38"/>
      <c r="E14" s="10">
        <v>73.5</v>
      </c>
      <c r="F14" s="14">
        <f t="shared" si="0"/>
        <v>65.888999999999996</v>
      </c>
      <c r="G14" s="30">
        <f t="shared" si="1"/>
        <v>80.531000000000006</v>
      </c>
      <c r="H14" s="24">
        <f t="shared" si="2"/>
        <v>65.888999999999996</v>
      </c>
      <c r="I14" s="25">
        <f t="shared" si="3"/>
        <v>80.531000000000006</v>
      </c>
      <c r="J14" s="24">
        <f t="shared" si="4"/>
        <v>65.888999999999996</v>
      </c>
      <c r="K14" s="25">
        <f t="shared" si="5"/>
        <v>80.531000000000006</v>
      </c>
      <c r="L14" s="47"/>
      <c r="M14" s="48"/>
      <c r="N14" s="48"/>
      <c r="O14" s="48"/>
    </row>
    <row r="15" spans="1:15" ht="25.5" x14ac:dyDescent="0.2">
      <c r="A15" s="32">
        <v>43804</v>
      </c>
      <c r="B15" s="34" t="s">
        <v>26</v>
      </c>
      <c r="C15" s="41">
        <v>81.47</v>
      </c>
      <c r="D15" s="38"/>
      <c r="E15" s="10">
        <v>89</v>
      </c>
      <c r="F15" s="14">
        <f t="shared" si="0"/>
        <v>73.323000000000008</v>
      </c>
      <c r="G15" s="30">
        <f t="shared" si="1"/>
        <v>89.617000000000004</v>
      </c>
      <c r="H15" s="24">
        <f t="shared" si="2"/>
        <v>73.323000000000008</v>
      </c>
      <c r="I15" s="25">
        <f t="shared" si="3"/>
        <v>89.617000000000004</v>
      </c>
      <c r="J15" s="24">
        <f t="shared" si="4"/>
        <v>73.323000000000008</v>
      </c>
      <c r="K15" s="25">
        <f t="shared" si="5"/>
        <v>89.617000000000004</v>
      </c>
      <c r="L15" s="47"/>
      <c r="M15" s="48"/>
      <c r="N15" s="48"/>
      <c r="O15" s="48"/>
    </row>
    <row r="16" spans="1:15" ht="25.5" x14ac:dyDescent="0.2">
      <c r="A16" s="32">
        <v>43805</v>
      </c>
      <c r="B16" s="34" t="s">
        <v>26</v>
      </c>
      <c r="C16" s="41">
        <v>79.36</v>
      </c>
      <c r="D16" s="38"/>
      <c r="E16" s="44">
        <v>89</v>
      </c>
      <c r="F16" s="14">
        <f t="shared" si="0"/>
        <v>71.424000000000007</v>
      </c>
      <c r="G16" s="30">
        <v>89</v>
      </c>
      <c r="H16" s="24">
        <f t="shared" si="2"/>
        <v>71.424000000000007</v>
      </c>
      <c r="I16" s="25">
        <v>89</v>
      </c>
      <c r="J16" s="24">
        <f t="shared" si="4"/>
        <v>71.424000000000007</v>
      </c>
      <c r="K16" s="25">
        <v>89</v>
      </c>
      <c r="L16" s="47"/>
      <c r="M16" s="48"/>
      <c r="N16" s="48"/>
      <c r="O16" s="48"/>
    </row>
    <row r="17" spans="1:15" ht="25.5" x14ac:dyDescent="0.2">
      <c r="A17" s="32">
        <v>43806</v>
      </c>
      <c r="B17" s="34" t="s">
        <v>26</v>
      </c>
      <c r="C17" s="41">
        <v>68.290000000000006</v>
      </c>
      <c r="D17" s="38"/>
      <c r="E17" s="44">
        <v>76.900000000000006</v>
      </c>
      <c r="F17" s="14">
        <f t="shared" si="0"/>
        <v>61.461000000000006</v>
      </c>
      <c r="G17" s="30">
        <v>76.900000000000006</v>
      </c>
      <c r="H17" s="24">
        <f t="shared" si="2"/>
        <v>61.461000000000006</v>
      </c>
      <c r="I17" s="25">
        <v>76.900000000000006</v>
      </c>
      <c r="J17" s="24">
        <f t="shared" si="4"/>
        <v>61.461000000000006</v>
      </c>
      <c r="K17" s="25">
        <v>76.900000000000006</v>
      </c>
      <c r="L17" s="47"/>
      <c r="M17" s="48"/>
      <c r="N17" s="48"/>
      <c r="O17" s="48"/>
    </row>
    <row r="18" spans="1:15" x14ac:dyDescent="0.2">
      <c r="A18" s="32">
        <v>43807</v>
      </c>
      <c r="B18" s="35"/>
      <c r="C18" s="41">
        <v>62.17</v>
      </c>
      <c r="D18" s="38"/>
      <c r="E18" s="10"/>
      <c r="F18" s="14">
        <f t="shared" si="0"/>
        <v>55.953000000000003</v>
      </c>
      <c r="G18" s="30">
        <f t="shared" si="1"/>
        <v>68.387</v>
      </c>
      <c r="H18" s="24">
        <f t="shared" si="2"/>
        <v>55.953000000000003</v>
      </c>
      <c r="I18" s="25">
        <f t="shared" si="3"/>
        <v>68.387</v>
      </c>
      <c r="J18" s="24">
        <f t="shared" si="4"/>
        <v>55.953000000000003</v>
      </c>
      <c r="K18" s="25">
        <f t="shared" si="5"/>
        <v>68.387</v>
      </c>
      <c r="L18" s="47"/>
      <c r="M18" s="48"/>
      <c r="N18" s="48"/>
      <c r="O18" s="48"/>
    </row>
    <row r="19" spans="1:15" ht="25.5" x14ac:dyDescent="0.2">
      <c r="A19" s="32">
        <v>43808</v>
      </c>
      <c r="B19" s="34" t="s">
        <v>26</v>
      </c>
      <c r="C19" s="41">
        <v>61.03</v>
      </c>
      <c r="D19" s="38"/>
      <c r="E19" s="10">
        <v>61</v>
      </c>
      <c r="F19" s="14">
        <f>C19*0.9</f>
        <v>54.927</v>
      </c>
      <c r="G19" s="30">
        <f t="shared" si="1"/>
        <v>67.13300000000001</v>
      </c>
      <c r="H19" s="24">
        <f t="shared" si="2"/>
        <v>54.927</v>
      </c>
      <c r="I19" s="25">
        <f t="shared" si="3"/>
        <v>67.13300000000001</v>
      </c>
      <c r="J19" s="24">
        <f t="shared" si="4"/>
        <v>54.927</v>
      </c>
      <c r="K19" s="25">
        <f t="shared" si="5"/>
        <v>67.13300000000001</v>
      </c>
      <c r="L19" s="47"/>
      <c r="M19" s="48"/>
      <c r="N19" s="48"/>
      <c r="O19" s="48"/>
    </row>
    <row r="20" spans="1:15" x14ac:dyDescent="0.2">
      <c r="A20" s="32">
        <v>43809</v>
      </c>
      <c r="B20" s="35"/>
      <c r="C20" s="41">
        <v>54.41</v>
      </c>
      <c r="D20" s="38"/>
      <c r="E20" s="10"/>
      <c r="F20" s="14">
        <f t="shared" si="0"/>
        <v>48.969000000000001</v>
      </c>
      <c r="G20" s="30">
        <f t="shared" si="1"/>
        <v>59.850999999999999</v>
      </c>
      <c r="H20" s="24">
        <f t="shared" si="2"/>
        <v>48.969000000000001</v>
      </c>
      <c r="I20" s="25">
        <f t="shared" si="3"/>
        <v>59.850999999999999</v>
      </c>
      <c r="J20" s="24">
        <f t="shared" si="4"/>
        <v>48.969000000000001</v>
      </c>
      <c r="K20" s="25">
        <f t="shared" si="5"/>
        <v>59.850999999999999</v>
      </c>
      <c r="L20" s="47"/>
      <c r="M20" s="48"/>
      <c r="N20" s="48"/>
      <c r="O20" s="48"/>
    </row>
    <row r="21" spans="1:15" x14ac:dyDescent="0.2">
      <c r="A21" s="32">
        <v>43810</v>
      </c>
      <c r="B21" s="35"/>
      <c r="C21" s="41">
        <v>68.260000000000005</v>
      </c>
      <c r="D21" s="38"/>
      <c r="E21" s="10"/>
      <c r="F21" s="14">
        <f t="shared" si="0"/>
        <v>61.434000000000005</v>
      </c>
      <c r="G21" s="30">
        <f t="shared" si="1"/>
        <v>75.086000000000013</v>
      </c>
      <c r="H21" s="24">
        <f t="shared" si="2"/>
        <v>61.434000000000005</v>
      </c>
      <c r="I21" s="25">
        <f t="shared" si="3"/>
        <v>75.086000000000013</v>
      </c>
      <c r="J21" s="24">
        <f t="shared" si="4"/>
        <v>61.434000000000005</v>
      </c>
      <c r="K21" s="25">
        <f t="shared" si="5"/>
        <v>75.086000000000013</v>
      </c>
      <c r="L21" s="47"/>
      <c r="M21" s="48"/>
      <c r="N21" s="48"/>
      <c r="O21" s="48"/>
    </row>
    <row r="22" spans="1:15" x14ac:dyDescent="0.2">
      <c r="A22" s="32">
        <v>43811</v>
      </c>
      <c r="B22" s="35"/>
      <c r="C22" s="41">
        <v>68.75</v>
      </c>
      <c r="D22" s="38"/>
      <c r="E22" s="10"/>
      <c r="F22" s="14">
        <f t="shared" si="0"/>
        <v>61.875</v>
      </c>
      <c r="G22" s="30">
        <f t="shared" si="1"/>
        <v>75.625</v>
      </c>
      <c r="H22" s="24">
        <f t="shared" si="2"/>
        <v>61.875</v>
      </c>
      <c r="I22" s="25">
        <f t="shared" si="3"/>
        <v>75.625</v>
      </c>
      <c r="J22" s="24">
        <f t="shared" si="4"/>
        <v>61.875</v>
      </c>
      <c r="K22" s="25">
        <f t="shared" si="5"/>
        <v>75.625</v>
      </c>
      <c r="L22" s="47"/>
      <c r="M22" s="48"/>
      <c r="N22" s="48"/>
      <c r="O22" s="48"/>
    </row>
    <row r="23" spans="1:15" x14ac:dyDescent="0.2">
      <c r="A23" s="32">
        <v>43812</v>
      </c>
      <c r="B23" s="35"/>
      <c r="C23" s="41">
        <v>64.25</v>
      </c>
      <c r="D23" s="38"/>
      <c r="E23" s="10"/>
      <c r="F23" s="14">
        <f>C23*0.9</f>
        <v>57.825000000000003</v>
      </c>
      <c r="G23" s="30">
        <f t="shared" si="1"/>
        <v>70.675000000000011</v>
      </c>
      <c r="H23" s="24">
        <f t="shared" si="2"/>
        <v>57.825000000000003</v>
      </c>
      <c r="I23" s="25">
        <f t="shared" si="3"/>
        <v>70.675000000000011</v>
      </c>
      <c r="J23" s="24">
        <f t="shared" si="4"/>
        <v>57.825000000000003</v>
      </c>
      <c r="K23" s="25">
        <f t="shared" si="5"/>
        <v>70.675000000000011</v>
      </c>
      <c r="L23" s="47"/>
      <c r="M23" s="48"/>
      <c r="N23" s="48"/>
      <c r="O23" s="48"/>
    </row>
    <row r="24" spans="1:15" x14ac:dyDescent="0.2">
      <c r="A24" s="32">
        <v>43813</v>
      </c>
      <c r="B24" s="35"/>
      <c r="C24" s="41">
        <v>51.47</v>
      </c>
      <c r="D24" s="38"/>
      <c r="E24" s="10"/>
      <c r="F24" s="14">
        <f t="shared" si="0"/>
        <v>46.323</v>
      </c>
      <c r="G24" s="30">
        <f t="shared" si="1"/>
        <v>56.617000000000004</v>
      </c>
      <c r="H24" s="24">
        <f t="shared" si="2"/>
        <v>46.323</v>
      </c>
      <c r="I24" s="25">
        <f t="shared" si="3"/>
        <v>56.617000000000004</v>
      </c>
      <c r="J24" s="24">
        <f t="shared" si="4"/>
        <v>46.323</v>
      </c>
      <c r="K24" s="25">
        <f t="shared" si="5"/>
        <v>56.617000000000004</v>
      </c>
      <c r="L24" s="47"/>
      <c r="M24" s="48"/>
      <c r="N24" s="48"/>
      <c r="O24" s="48"/>
    </row>
    <row r="25" spans="1:15" x14ac:dyDescent="0.2">
      <c r="A25" s="32">
        <v>43814</v>
      </c>
      <c r="B25" s="35"/>
      <c r="C25" s="41">
        <v>49.77</v>
      </c>
      <c r="D25" s="38"/>
      <c r="E25" s="10"/>
      <c r="F25" s="14">
        <f t="shared" si="0"/>
        <v>44.793000000000006</v>
      </c>
      <c r="G25" s="30">
        <f t="shared" si="1"/>
        <v>54.747000000000007</v>
      </c>
      <c r="H25" s="24">
        <f t="shared" si="2"/>
        <v>44.793000000000006</v>
      </c>
      <c r="I25" s="25">
        <f t="shared" si="3"/>
        <v>54.747000000000007</v>
      </c>
      <c r="J25" s="24">
        <f t="shared" si="4"/>
        <v>44.793000000000006</v>
      </c>
      <c r="K25" s="25">
        <f t="shared" si="5"/>
        <v>54.747000000000007</v>
      </c>
      <c r="L25" s="47"/>
      <c r="M25" s="48"/>
      <c r="N25" s="48"/>
      <c r="O25" s="48"/>
    </row>
    <row r="26" spans="1:15" x14ac:dyDescent="0.2">
      <c r="A26" s="32">
        <v>43815</v>
      </c>
      <c r="B26" s="35"/>
      <c r="C26" s="41">
        <v>49.05</v>
      </c>
      <c r="D26" s="38"/>
      <c r="E26" s="10"/>
      <c r="F26" s="14">
        <f t="shared" si="0"/>
        <v>44.144999999999996</v>
      </c>
      <c r="G26" s="30">
        <f t="shared" si="1"/>
        <v>53.954999999999998</v>
      </c>
      <c r="H26" s="24">
        <f t="shared" si="2"/>
        <v>44.144999999999996</v>
      </c>
      <c r="I26" s="25">
        <f t="shared" si="3"/>
        <v>53.954999999999998</v>
      </c>
      <c r="J26" s="24">
        <f t="shared" si="4"/>
        <v>44.144999999999996</v>
      </c>
      <c r="K26" s="25">
        <f t="shared" si="5"/>
        <v>53.954999999999998</v>
      </c>
      <c r="L26" s="47"/>
      <c r="M26" s="48"/>
      <c r="N26" s="48"/>
      <c r="O26" s="48"/>
    </row>
    <row r="27" spans="1:15" x14ac:dyDescent="0.2">
      <c r="A27" s="32">
        <v>43816</v>
      </c>
      <c r="B27" s="35"/>
      <c r="C27" s="41">
        <v>51.57</v>
      </c>
      <c r="D27" s="38"/>
      <c r="E27" s="10"/>
      <c r="F27" s="14">
        <f t="shared" si="0"/>
        <v>46.413000000000004</v>
      </c>
      <c r="G27" s="30">
        <f t="shared" si="1"/>
        <v>56.727000000000004</v>
      </c>
      <c r="H27" s="24">
        <f t="shared" si="2"/>
        <v>46.413000000000004</v>
      </c>
      <c r="I27" s="25">
        <f t="shared" si="3"/>
        <v>56.727000000000004</v>
      </c>
      <c r="J27" s="24">
        <f t="shared" si="4"/>
        <v>46.413000000000004</v>
      </c>
      <c r="K27" s="25">
        <f t="shared" si="5"/>
        <v>56.727000000000004</v>
      </c>
      <c r="L27" s="47"/>
      <c r="M27" s="48"/>
      <c r="N27" s="48"/>
      <c r="O27" s="48"/>
    </row>
    <row r="28" spans="1:15" x14ac:dyDescent="0.2">
      <c r="A28" s="32">
        <v>43817</v>
      </c>
      <c r="B28" s="35"/>
      <c r="C28" s="42">
        <v>56.24</v>
      </c>
      <c r="D28" s="38"/>
      <c r="E28" s="10"/>
      <c r="F28" s="14">
        <f t="shared" si="0"/>
        <v>50.616</v>
      </c>
      <c r="G28" s="30">
        <f t="shared" si="1"/>
        <v>61.864000000000004</v>
      </c>
      <c r="H28" s="24">
        <f t="shared" si="2"/>
        <v>50.616</v>
      </c>
      <c r="I28" s="25">
        <f t="shared" si="3"/>
        <v>61.864000000000004</v>
      </c>
      <c r="J28" s="24">
        <f t="shared" si="4"/>
        <v>50.616</v>
      </c>
      <c r="K28" s="25">
        <f t="shared" si="5"/>
        <v>61.864000000000004</v>
      </c>
      <c r="L28" s="47"/>
      <c r="M28" s="48"/>
      <c r="N28" s="48"/>
      <c r="O28" s="48"/>
    </row>
    <row r="29" spans="1:15" x14ac:dyDescent="0.2">
      <c r="A29" s="32">
        <v>43818</v>
      </c>
      <c r="B29" s="35"/>
      <c r="C29" s="41">
        <v>59.49</v>
      </c>
      <c r="D29" s="38"/>
      <c r="E29" s="10"/>
      <c r="F29" s="14">
        <f t="shared" si="0"/>
        <v>53.541000000000004</v>
      </c>
      <c r="G29" s="30">
        <f t="shared" si="1"/>
        <v>65.439000000000007</v>
      </c>
      <c r="H29" s="24">
        <f t="shared" si="2"/>
        <v>53.541000000000004</v>
      </c>
      <c r="I29" s="25">
        <f t="shared" si="3"/>
        <v>65.439000000000007</v>
      </c>
      <c r="J29" s="24">
        <f t="shared" si="4"/>
        <v>53.541000000000004</v>
      </c>
      <c r="K29" s="25">
        <f t="shared" si="5"/>
        <v>65.439000000000007</v>
      </c>
      <c r="L29" s="47"/>
      <c r="M29" s="48"/>
      <c r="N29" s="48"/>
      <c r="O29" s="48"/>
    </row>
    <row r="30" spans="1:15" x14ac:dyDescent="0.2">
      <c r="A30" s="32">
        <v>43819</v>
      </c>
      <c r="B30" s="35"/>
      <c r="C30" s="41">
        <v>62.05</v>
      </c>
      <c r="D30" s="38"/>
      <c r="E30" s="10"/>
      <c r="F30" s="14">
        <f t="shared" si="0"/>
        <v>55.844999999999999</v>
      </c>
      <c r="G30" s="30">
        <f t="shared" si="1"/>
        <v>68.254999999999995</v>
      </c>
      <c r="H30" s="24">
        <f t="shared" si="2"/>
        <v>55.844999999999999</v>
      </c>
      <c r="I30" s="25">
        <f t="shared" si="3"/>
        <v>68.254999999999995</v>
      </c>
      <c r="J30" s="24">
        <f t="shared" si="4"/>
        <v>55.844999999999999</v>
      </c>
      <c r="K30" s="25">
        <f t="shared" si="5"/>
        <v>68.254999999999995</v>
      </c>
      <c r="L30" s="47"/>
      <c r="M30" s="48"/>
      <c r="N30" s="48"/>
      <c r="O30" s="48"/>
    </row>
    <row r="31" spans="1:15" x14ac:dyDescent="0.2">
      <c r="A31" s="32">
        <v>43820</v>
      </c>
      <c r="B31" s="35"/>
      <c r="C31" s="41">
        <v>58.03</v>
      </c>
      <c r="D31" s="38"/>
      <c r="E31" s="10"/>
      <c r="F31" s="14">
        <f t="shared" si="0"/>
        <v>52.227000000000004</v>
      </c>
      <c r="G31" s="30">
        <f t="shared" si="1"/>
        <v>63.833000000000006</v>
      </c>
      <c r="H31" s="24">
        <f t="shared" si="2"/>
        <v>52.227000000000004</v>
      </c>
      <c r="I31" s="25">
        <f t="shared" si="3"/>
        <v>63.833000000000006</v>
      </c>
      <c r="J31" s="24">
        <f t="shared" si="4"/>
        <v>52.227000000000004</v>
      </c>
      <c r="K31" s="25">
        <f t="shared" si="5"/>
        <v>63.833000000000006</v>
      </c>
      <c r="L31" s="47"/>
      <c r="M31" s="48"/>
      <c r="N31" s="48"/>
      <c r="O31" s="48"/>
    </row>
    <row r="32" spans="1:15" x14ac:dyDescent="0.2">
      <c r="A32" s="32">
        <v>43821</v>
      </c>
      <c r="B32" s="35"/>
      <c r="C32" s="41">
        <v>57.54</v>
      </c>
      <c r="D32" s="38"/>
      <c r="E32" s="10"/>
      <c r="F32" s="14">
        <f t="shared" si="0"/>
        <v>51.786000000000001</v>
      </c>
      <c r="G32" s="30">
        <f t="shared" si="1"/>
        <v>63.294000000000004</v>
      </c>
      <c r="H32" s="24">
        <f t="shared" si="2"/>
        <v>51.786000000000001</v>
      </c>
      <c r="I32" s="25">
        <f t="shared" si="3"/>
        <v>63.294000000000004</v>
      </c>
      <c r="J32" s="24">
        <f t="shared" si="4"/>
        <v>51.786000000000001</v>
      </c>
      <c r="K32" s="25">
        <f t="shared" si="5"/>
        <v>63.294000000000004</v>
      </c>
      <c r="L32" s="47"/>
      <c r="M32" s="48"/>
      <c r="N32" s="48"/>
      <c r="O32" s="48"/>
    </row>
    <row r="33" spans="1:15" ht="51" x14ac:dyDescent="0.2">
      <c r="A33" s="32">
        <v>43822</v>
      </c>
      <c r="B33" s="45" t="s">
        <v>27</v>
      </c>
      <c r="C33" s="41">
        <v>49.86</v>
      </c>
      <c r="D33" s="38">
        <v>48</v>
      </c>
      <c r="E33" s="10">
        <v>46</v>
      </c>
      <c r="F33" s="14">
        <f t="shared" si="0"/>
        <v>44.874000000000002</v>
      </c>
      <c r="G33" s="30">
        <f t="shared" si="1"/>
        <v>54.846000000000004</v>
      </c>
      <c r="H33" s="24">
        <f t="shared" si="2"/>
        <v>44.874000000000002</v>
      </c>
      <c r="I33" s="25">
        <f t="shared" si="3"/>
        <v>54.846000000000004</v>
      </c>
      <c r="J33" s="24">
        <f t="shared" si="4"/>
        <v>44.874000000000002</v>
      </c>
      <c r="K33" s="25">
        <f t="shared" si="5"/>
        <v>54.846000000000004</v>
      </c>
      <c r="L33" s="47"/>
      <c r="M33" s="48"/>
      <c r="N33" s="48"/>
      <c r="O33" s="48"/>
    </row>
    <row r="34" spans="1:15" ht="25.5" x14ac:dyDescent="0.2">
      <c r="A34" s="32">
        <v>43823</v>
      </c>
      <c r="B34" s="35" t="s">
        <v>28</v>
      </c>
      <c r="C34" s="41">
        <v>46.33</v>
      </c>
      <c r="D34" s="38">
        <v>45</v>
      </c>
      <c r="E34" s="10"/>
      <c r="F34" s="14">
        <f t="shared" si="0"/>
        <v>41.697000000000003</v>
      </c>
      <c r="G34" s="30">
        <f t="shared" si="1"/>
        <v>50.963000000000001</v>
      </c>
      <c r="H34" s="24">
        <f t="shared" si="2"/>
        <v>41.697000000000003</v>
      </c>
      <c r="I34" s="25">
        <f t="shared" si="3"/>
        <v>50.963000000000001</v>
      </c>
      <c r="J34" s="24">
        <f t="shared" si="4"/>
        <v>41.697000000000003</v>
      </c>
      <c r="K34" s="25">
        <f t="shared" si="5"/>
        <v>50.963000000000001</v>
      </c>
      <c r="L34" s="47"/>
      <c r="M34" s="48"/>
      <c r="N34" s="48"/>
      <c r="O34" s="48"/>
    </row>
    <row r="35" spans="1:15" ht="23.65" customHeight="1" x14ac:dyDescent="0.2">
      <c r="A35" s="32">
        <v>43824</v>
      </c>
      <c r="B35" s="34" t="str">
        <f>B34</f>
        <v xml:space="preserve">OTS a vândut gaze de echilbrare  TSO sold balancing gas             </v>
      </c>
      <c r="C35" s="41">
        <v>44.5</v>
      </c>
      <c r="D35" s="38">
        <v>44</v>
      </c>
      <c r="E35" s="10"/>
      <c r="F35" s="14">
        <f t="shared" si="0"/>
        <v>40.050000000000004</v>
      </c>
      <c r="G35" s="30">
        <f t="shared" si="1"/>
        <v>48.95</v>
      </c>
      <c r="H35" s="24">
        <f t="shared" si="2"/>
        <v>40.050000000000004</v>
      </c>
      <c r="I35" s="25">
        <f t="shared" si="3"/>
        <v>48.95</v>
      </c>
      <c r="J35" s="24">
        <f t="shared" si="4"/>
        <v>40.050000000000004</v>
      </c>
      <c r="K35" s="25">
        <f t="shared" si="5"/>
        <v>48.95</v>
      </c>
      <c r="L35" s="47"/>
      <c r="M35" s="48"/>
      <c r="N35" s="48"/>
      <c r="O35" s="48"/>
    </row>
    <row r="36" spans="1:15" x14ac:dyDescent="0.2">
      <c r="A36" s="32">
        <v>43825</v>
      </c>
      <c r="B36" s="35"/>
      <c r="C36" s="41">
        <v>42.37</v>
      </c>
      <c r="D36" s="38"/>
      <c r="E36" s="10"/>
      <c r="F36" s="14">
        <f t="shared" si="0"/>
        <v>38.132999999999996</v>
      </c>
      <c r="G36" s="30">
        <f t="shared" si="1"/>
        <v>46.606999999999999</v>
      </c>
      <c r="H36" s="24">
        <f t="shared" si="2"/>
        <v>38.132999999999996</v>
      </c>
      <c r="I36" s="25">
        <f t="shared" si="3"/>
        <v>46.606999999999999</v>
      </c>
      <c r="J36" s="24">
        <f t="shared" si="4"/>
        <v>38.132999999999996</v>
      </c>
      <c r="K36" s="25">
        <f t="shared" si="5"/>
        <v>46.606999999999999</v>
      </c>
      <c r="L36" s="47"/>
      <c r="M36" s="48"/>
      <c r="N36" s="48"/>
      <c r="O36" s="48"/>
    </row>
    <row r="37" spans="1:15" x14ac:dyDescent="0.2">
      <c r="A37" s="32">
        <v>43826</v>
      </c>
      <c r="B37" s="34"/>
      <c r="C37" s="41">
        <v>49.52</v>
      </c>
      <c r="D37" s="38"/>
      <c r="E37" s="10"/>
      <c r="F37" s="14">
        <f t="shared" si="0"/>
        <v>44.568000000000005</v>
      </c>
      <c r="G37" s="30">
        <f t="shared" si="1"/>
        <v>54.472000000000008</v>
      </c>
      <c r="H37" s="24">
        <f t="shared" si="2"/>
        <v>44.568000000000005</v>
      </c>
      <c r="I37" s="25">
        <f t="shared" si="3"/>
        <v>54.472000000000008</v>
      </c>
      <c r="J37" s="24">
        <f t="shared" si="4"/>
        <v>44.568000000000005</v>
      </c>
      <c r="K37" s="25">
        <f t="shared" si="5"/>
        <v>54.472000000000008</v>
      </c>
      <c r="L37" s="47"/>
      <c r="M37" s="48"/>
      <c r="N37" s="48"/>
      <c r="O37" s="48"/>
    </row>
    <row r="38" spans="1:15" ht="51" x14ac:dyDescent="0.2">
      <c r="A38" s="32">
        <v>43827</v>
      </c>
      <c r="B38" s="45" t="s">
        <v>27</v>
      </c>
      <c r="C38" s="41">
        <v>55.31</v>
      </c>
      <c r="D38" s="38">
        <v>50</v>
      </c>
      <c r="E38" s="10">
        <v>49</v>
      </c>
      <c r="F38" s="14">
        <f t="shared" si="0"/>
        <v>49.779000000000003</v>
      </c>
      <c r="G38" s="30">
        <f t="shared" si="1"/>
        <v>60.841000000000008</v>
      </c>
      <c r="H38" s="24">
        <f t="shared" si="2"/>
        <v>49.779000000000003</v>
      </c>
      <c r="I38" s="25">
        <f t="shared" si="3"/>
        <v>60.841000000000008</v>
      </c>
      <c r="J38" s="24">
        <f t="shared" si="4"/>
        <v>49.779000000000003</v>
      </c>
      <c r="K38" s="25">
        <f t="shared" si="5"/>
        <v>60.841000000000008</v>
      </c>
      <c r="L38" s="47"/>
      <c r="M38" s="48"/>
      <c r="N38" s="48"/>
      <c r="O38" s="48"/>
    </row>
    <row r="39" spans="1:15" x14ac:dyDescent="0.2">
      <c r="A39" s="32">
        <v>43828</v>
      </c>
      <c r="B39" s="35"/>
      <c r="C39" s="41">
        <v>63.69</v>
      </c>
      <c r="D39" s="38"/>
      <c r="E39" s="10"/>
      <c r="F39" s="14">
        <f t="shared" si="0"/>
        <v>57.320999999999998</v>
      </c>
      <c r="G39" s="30">
        <f t="shared" si="1"/>
        <v>70.058999999999997</v>
      </c>
      <c r="H39" s="24">
        <f t="shared" si="2"/>
        <v>57.320999999999998</v>
      </c>
      <c r="I39" s="25">
        <f t="shared" si="3"/>
        <v>70.058999999999997</v>
      </c>
      <c r="J39" s="24">
        <f t="shared" si="4"/>
        <v>57.320999999999998</v>
      </c>
      <c r="K39" s="25">
        <f t="shared" si="5"/>
        <v>70.058999999999997</v>
      </c>
      <c r="L39" s="47"/>
      <c r="M39" s="48"/>
      <c r="N39" s="48"/>
      <c r="O39" s="48"/>
    </row>
    <row r="40" spans="1:15" x14ac:dyDescent="0.2">
      <c r="A40" s="32">
        <v>43829</v>
      </c>
      <c r="B40" s="35"/>
      <c r="C40" s="41">
        <v>66.3</v>
      </c>
      <c r="D40" s="38"/>
      <c r="E40" s="10"/>
      <c r="F40" s="14">
        <f t="shared" si="0"/>
        <v>59.67</v>
      </c>
      <c r="G40" s="30">
        <f t="shared" si="1"/>
        <v>72.930000000000007</v>
      </c>
      <c r="H40" s="24">
        <f t="shared" si="2"/>
        <v>59.67</v>
      </c>
      <c r="I40" s="25">
        <f t="shared" si="3"/>
        <v>72.930000000000007</v>
      </c>
      <c r="J40" s="24">
        <f t="shared" si="4"/>
        <v>59.67</v>
      </c>
      <c r="K40" s="25">
        <f t="shared" si="5"/>
        <v>72.930000000000007</v>
      </c>
      <c r="L40" s="47"/>
      <c r="M40" s="48"/>
      <c r="N40" s="48"/>
      <c r="O40" s="48"/>
    </row>
    <row r="41" spans="1:15" ht="13.5" thickBot="1" x14ac:dyDescent="0.25">
      <c r="A41" s="33">
        <v>43830</v>
      </c>
      <c r="B41" s="36"/>
      <c r="C41" s="43">
        <v>68.66</v>
      </c>
      <c r="D41" s="39"/>
      <c r="E41" s="11"/>
      <c r="F41" s="15">
        <f t="shared" si="0"/>
        <v>61.793999999999997</v>
      </c>
      <c r="G41" s="31">
        <f t="shared" si="1"/>
        <v>75.525999999999996</v>
      </c>
      <c r="H41" s="26">
        <f t="shared" si="2"/>
        <v>61.793999999999997</v>
      </c>
      <c r="I41" s="27">
        <f t="shared" si="3"/>
        <v>75.525999999999996</v>
      </c>
      <c r="J41" s="26">
        <f t="shared" si="4"/>
        <v>61.793999999999997</v>
      </c>
      <c r="K41" s="27">
        <f t="shared" si="5"/>
        <v>75.525999999999996</v>
      </c>
      <c r="L41" s="47"/>
      <c r="M41" s="48"/>
      <c r="N41" s="48"/>
      <c r="O41" s="48"/>
    </row>
    <row r="42" spans="1:15" ht="13.5" thickBot="1" x14ac:dyDescent="0.25">
      <c r="B42"/>
    </row>
    <row r="43" spans="1:15" ht="59.25" customHeight="1" thickBot="1" x14ac:dyDescent="0.25">
      <c r="A43" s="59" t="s">
        <v>29</v>
      </c>
      <c r="B43" s="60"/>
      <c r="C43" s="49">
        <v>63.21</v>
      </c>
      <c r="D43" s="61" t="s">
        <v>30</v>
      </c>
      <c r="E43" s="61"/>
      <c r="F43" s="61"/>
      <c r="G43" s="61"/>
      <c r="H43" s="61"/>
      <c r="I43" s="61"/>
      <c r="J43" s="61"/>
      <c r="K43" s="62"/>
    </row>
    <row r="44" spans="1:15" x14ac:dyDescent="0.2">
      <c r="B44"/>
    </row>
    <row r="45" spans="1:15" x14ac:dyDescent="0.2">
      <c r="B45"/>
    </row>
    <row r="46" spans="1:15" x14ac:dyDescent="0.2">
      <c r="B46"/>
    </row>
    <row r="47" spans="1:15" x14ac:dyDescent="0.2">
      <c r="B47"/>
    </row>
    <row r="48" spans="1:15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</sheetData>
  <mergeCells count="22">
    <mergeCell ref="A43:B43"/>
    <mergeCell ref="D43:K43"/>
    <mergeCell ref="A1:K1"/>
    <mergeCell ref="A2:K2"/>
    <mergeCell ref="A3:K3"/>
    <mergeCell ref="A4:K4"/>
    <mergeCell ref="F5:G5"/>
    <mergeCell ref="A5:A7"/>
    <mergeCell ref="B5:B7"/>
    <mergeCell ref="C5:C7"/>
    <mergeCell ref="D5:D7"/>
    <mergeCell ref="E5:E7"/>
    <mergeCell ref="H5:I5"/>
    <mergeCell ref="J5:K5"/>
    <mergeCell ref="J8:K8"/>
    <mergeCell ref="H8:I8"/>
    <mergeCell ref="E8:E10"/>
    <mergeCell ref="A8:A10"/>
    <mergeCell ref="B8:B10"/>
    <mergeCell ref="C8:C10"/>
    <mergeCell ref="F8:G8"/>
    <mergeCell ref="D8:D10"/>
  </mergeCells>
  <pageMargins left="0.78740157480314965" right="0" top="0.39370078740157483" bottom="0" header="0" footer="0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decembrie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2020-01-04T13:18:32Z</cp:lastPrinted>
  <dcterms:created xsi:type="dcterms:W3CDTF">2018-10-08T10:07:46Z</dcterms:created>
  <dcterms:modified xsi:type="dcterms:W3CDTF">2020-02-21T06:19:46Z</dcterms:modified>
  <cp:category/>
</cp:coreProperties>
</file>