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4. Aprilie 2022\"/>
    </mc:Choice>
  </mc:AlternateContent>
  <xr:revisionPtr revIDLastSave="0" documentId="13_ncr:1_{0D13AF78-1B16-4DF1-97C8-BDCDB01C1D81}" xr6:coauthVersionLast="36" xr6:coauthVersionMax="36" xr10:uidLastSave="{00000000-0000-0000-0000-000000000000}"/>
  <bookViews>
    <workbookView xWindow="0" yWindow="0" windowWidth="21890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7" i="2" l="1"/>
  <c r="G17" i="2"/>
  <c r="F39" i="2" l="1"/>
  <c r="G39" i="2"/>
  <c r="F38" i="2" l="1"/>
  <c r="G38" i="2"/>
  <c r="F40" i="2"/>
  <c r="G40" i="2"/>
  <c r="F11" i="2" l="1"/>
  <c r="G11" i="2"/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16" i="2" l="1"/>
  <c r="F12" i="2" l="1"/>
  <c r="G12" i="2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8" i="2"/>
  <c r="G18" i="2"/>
  <c r="F19" i="2"/>
  <c r="G19" i="2"/>
  <c r="G13" i="2" l="1"/>
  <c r="F13" i="2"/>
</calcChain>
</file>

<file path=xl/sharedStrings.xml><?xml version="1.0" encoding="utf-8"?>
<sst xmlns="http://schemas.openxmlformats.org/spreadsheetml/2006/main" count="51" uniqueCount="28">
  <si>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</si>
  <si>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</si>
  <si>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</si>
  <si>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</si>
  <si>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</si>
  <si>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</si>
  <si>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</si>
  <si>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</si>
  <si>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</si>
  <si>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</si>
  <si>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</si>
  <si>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</si>
  <si>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</si>
  <si>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</si>
  <si>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</si>
  <si>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</si>
  <si>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</si>
  <si>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</si>
  <si>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</si>
  <si>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</si>
  <si>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luna Aprilie 2022</t>
  </si>
  <si>
    <t>April  2022</t>
  </si>
  <si>
    <t xml:space="preserve">OTS a vândut gaze de echilibrare  TSO sold balancing gases                                                                  </t>
  </si>
  <si>
    <t>OTS a vândut gaze de echilibrare  TSO sold balancing gases                                   OTS a cumpărat gaze de echilibrare                                       OTS bought balancing gases</t>
  </si>
  <si>
    <t>OTS a cumpărat gaze de echilibrare                                  OTS bought balancing gases</t>
  </si>
  <si>
    <t>Dezechilibru zilnic UR (CC/PET/NC)</t>
  </si>
  <si>
    <t>525,01</t>
  </si>
  <si>
    <t>NU daily imbalance (CC/PET/NC)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</si>
</sst>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vertical="top"/>
    </xf>
    <xf numFmtId="0" fontId="7" fillId="2" borderId="9" xfId="0" applyFont="1" applyFill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left" vertical="center" wrapText="1"/>
    </xf>
    <xf numFmtId="4" fontId="9" fillId="0" borderId="8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0" zoomScaleNormal="90" workbookViewId="0">
      <pane ySplit="10" topLeftCell="A41" activePane="bottomLeft" state="frozen"/>
      <selection pane="bottomLeft" activeCell="C41" sqref="C41"/>
    </sheetView>
  </sheetViews>
  <sheetFormatPr defaultColWidth="9.453125" defaultRowHeight="16" x14ac:dyDescent="0.25"/>
  <cols>
    <col min="1" max="1" width="14" style="2" customWidth="1"/>
    <col min="2" max="2" width="30.81640625" style="1" customWidth="1"/>
    <col min="3" max="3" width="23.453125" style="11" customWidth="1"/>
    <col min="4" max="5" width="15.54296875" style="2" customWidth="1"/>
    <col min="6" max="7" width="21.54296875" style="2" customWidth="1"/>
    <col min="8" max="9" width="14.54296875" style="1" customWidth="1"/>
    <col min="10" max="16384" width="9.453125" style="2"/>
  </cols>
  <sheetData>
    <row r="1" spans="1:9" ht="17.5" x14ac:dyDescent="0.25">
      <c r="A1" s="22" t="s">
        <v>6</v>
      </c>
      <c r="B1" s="22"/>
      <c r="C1" s="22"/>
      <c r="D1" s="22"/>
      <c r="E1" s="22"/>
      <c r="F1" s="22"/>
      <c r="G1" s="22"/>
    </row>
    <row r="2" spans="1:9" ht="17.5" x14ac:dyDescent="0.25">
      <c r="A2" s="22" t="s">
        <v>20</v>
      </c>
      <c r="B2" s="22"/>
      <c r="C2" s="22"/>
      <c r="D2" s="22"/>
      <c r="E2" s="22"/>
      <c r="F2" s="22"/>
      <c r="G2" s="22"/>
    </row>
    <row r="3" spans="1:9" ht="17.5" x14ac:dyDescent="0.25">
      <c r="A3" s="22" t="s">
        <v>7</v>
      </c>
      <c r="B3" s="22"/>
      <c r="C3" s="22"/>
      <c r="D3" s="22"/>
      <c r="E3" s="22"/>
      <c r="F3" s="22"/>
      <c r="G3" s="22"/>
    </row>
    <row r="4" spans="1:9" ht="18" thickBot="1" x14ac:dyDescent="0.3">
      <c r="A4" s="34" t="s">
        <v>21</v>
      </c>
      <c r="B4" s="34"/>
      <c r="C4" s="34"/>
      <c r="D4" s="34"/>
      <c r="E4" s="34"/>
      <c r="F4" s="35"/>
      <c r="G4" s="35"/>
    </row>
    <row r="5" spans="1:9" ht="16.5" x14ac:dyDescent="0.25">
      <c r="A5" s="25" t="s">
        <v>0</v>
      </c>
      <c r="B5" s="28" t="s">
        <v>16</v>
      </c>
      <c r="C5" s="31" t="s">
        <v>15</v>
      </c>
      <c r="D5" s="31" t="s">
        <v>13</v>
      </c>
      <c r="E5" s="36" t="s">
        <v>12</v>
      </c>
      <c r="F5" s="23" t="s">
        <v>25</v>
      </c>
      <c r="G5" s="24"/>
      <c r="H5" s="2"/>
      <c r="I5" s="2"/>
    </row>
    <row r="6" spans="1:9" ht="32" x14ac:dyDescent="0.25">
      <c r="A6" s="26"/>
      <c r="B6" s="29"/>
      <c r="C6" s="32"/>
      <c r="D6" s="32"/>
      <c r="E6" s="37"/>
      <c r="F6" s="3" t="s">
        <v>8</v>
      </c>
      <c r="G6" s="4" t="s">
        <v>9</v>
      </c>
      <c r="H6" s="2"/>
      <c r="I6" s="2"/>
    </row>
    <row r="7" spans="1:9" ht="26.9" customHeight="1" thickBot="1" x14ac:dyDescent="0.3">
      <c r="A7" s="27"/>
      <c r="B7" s="30"/>
      <c r="C7" s="33"/>
      <c r="D7" s="33"/>
      <c r="E7" s="38"/>
      <c r="F7" s="5" t="s">
        <v>1</v>
      </c>
      <c r="G7" s="6" t="s">
        <v>2</v>
      </c>
      <c r="H7" s="2"/>
      <c r="I7" s="2"/>
    </row>
    <row r="8" spans="1:9" ht="16.5" x14ac:dyDescent="0.25">
      <c r="A8" s="25" t="s">
        <v>3</v>
      </c>
      <c r="B8" s="28" t="s">
        <v>17</v>
      </c>
      <c r="C8" s="31" t="s">
        <v>14</v>
      </c>
      <c r="D8" s="31"/>
      <c r="E8" s="36"/>
      <c r="F8" s="23" t="s">
        <v>27</v>
      </c>
      <c r="G8" s="24"/>
      <c r="H8" s="2"/>
      <c r="I8" s="2"/>
    </row>
    <row r="9" spans="1:9" ht="32" x14ac:dyDescent="0.25">
      <c r="A9" s="26"/>
      <c r="B9" s="29"/>
      <c r="C9" s="32"/>
      <c r="D9" s="32"/>
      <c r="E9" s="37"/>
      <c r="F9" s="3" t="s">
        <v>10</v>
      </c>
      <c r="G9" s="4" t="s">
        <v>11</v>
      </c>
      <c r="H9" s="2"/>
      <c r="I9" s="2"/>
    </row>
    <row r="10" spans="1:9" ht="16.5" thickBot="1" x14ac:dyDescent="0.3">
      <c r="A10" s="27"/>
      <c r="B10" s="30"/>
      <c r="C10" s="33"/>
      <c r="D10" s="33"/>
      <c r="E10" s="38"/>
      <c r="F10" s="5" t="s">
        <v>4</v>
      </c>
      <c r="G10" s="6" t="s">
        <v>5</v>
      </c>
      <c r="H10" s="2"/>
      <c r="I10" s="2"/>
    </row>
    <row r="11" spans="1:9" ht="32.25" customHeight="1" x14ac:dyDescent="0.25">
      <c r="A11" s="15">
        <v>44652</v>
      </c>
      <c r="B11" s="16" t="s">
        <v>22</v>
      </c>
      <c r="C11" s="18">
        <v>495.93</v>
      </c>
      <c r="D11" s="7">
        <v>391</v>
      </c>
      <c r="E11" s="7"/>
      <c r="F11" s="8">
        <f>IF(D11&lt;&gt;0,MIN(D11,C11*0.9),C11*0.9)</f>
        <v>391</v>
      </c>
      <c r="G11" s="8">
        <f>IF(E11&lt;&gt;0,MAX(E11,C11*1.1),C11*1.1)</f>
        <v>545.52300000000002</v>
      </c>
      <c r="H11" s="2"/>
      <c r="I11" s="2"/>
    </row>
    <row r="12" spans="1:9" ht="30" customHeight="1" x14ac:dyDescent="0.25">
      <c r="A12" s="15">
        <v>44653</v>
      </c>
      <c r="B12" s="16" t="s">
        <v>22</v>
      </c>
      <c r="C12" s="19">
        <v>546.21</v>
      </c>
      <c r="D12" s="7">
        <v>505</v>
      </c>
      <c r="E12" s="7"/>
      <c r="F12" s="8">
        <f t="shared" ref="F12" si="0">IF(D12&lt;&gt;0,MIN(D12,C12*0.9),C12*0.9)</f>
        <v>491.58900000000006</v>
      </c>
      <c r="G12" s="8">
        <f t="shared" ref="G12" si="1">IF(E12&lt;&gt;0,MAX(E12,C12*1.1),C12*1.1)</f>
        <v>600.83100000000013</v>
      </c>
      <c r="H12" s="2"/>
      <c r="I12" s="13"/>
    </row>
    <row r="13" spans="1:9" ht="32" x14ac:dyDescent="0.25">
      <c r="A13" s="15">
        <v>44654</v>
      </c>
      <c r="B13" s="16" t="s">
        <v>22</v>
      </c>
      <c r="C13" s="19">
        <v>638.45000000000005</v>
      </c>
      <c r="D13" s="7">
        <v>557</v>
      </c>
      <c r="E13" s="7"/>
      <c r="F13" s="8">
        <f t="shared" ref="F13" si="2">IF(D13&lt;&gt;0,MIN(D13,C13*0.9),C13*0.9)</f>
        <v>557</v>
      </c>
      <c r="G13" s="8">
        <f t="shared" ref="G13" si="3">IF(E13&lt;&gt;0,MAX(E13,C13*1.1),C13*1.1)</f>
        <v>702.29500000000007</v>
      </c>
      <c r="H13" s="2"/>
      <c r="I13" s="2"/>
    </row>
    <row r="14" spans="1:9" ht="60" customHeight="1" x14ac:dyDescent="0.25">
      <c r="A14" s="15">
        <v>44655</v>
      </c>
      <c r="B14" s="17" t="s">
        <v>23</v>
      </c>
      <c r="C14" s="19">
        <v>620.54</v>
      </c>
      <c r="D14" s="7">
        <v>630</v>
      </c>
      <c r="E14" s="7">
        <v>625</v>
      </c>
      <c r="F14" s="8">
        <f t="shared" ref="F14:F19" si="4">IF(D14&lt;&gt;0,MIN(D14,C14*0.9),C14*0.9)</f>
        <v>558.48599999999999</v>
      </c>
      <c r="G14" s="8">
        <f t="shared" ref="G14:G19" si="5">IF(E14&lt;&gt;0,MAX(E14,C14*1.1),C14*1.1)</f>
        <v>682.59400000000005</v>
      </c>
    </row>
    <row r="15" spans="1:9" ht="30" customHeight="1" x14ac:dyDescent="0.25">
      <c r="A15" s="15">
        <v>44656</v>
      </c>
      <c r="B15" s="14"/>
      <c r="C15" s="19">
        <v>557.72</v>
      </c>
      <c r="D15" s="9"/>
      <c r="E15" s="7"/>
      <c r="F15" s="8">
        <f t="shared" si="4"/>
        <v>501.94800000000004</v>
      </c>
      <c r="G15" s="8">
        <f t="shared" si="5"/>
        <v>613.49200000000008</v>
      </c>
    </row>
    <row r="16" spans="1:9" ht="30" customHeight="1" x14ac:dyDescent="0.25">
      <c r="A16" s="15">
        <v>44657</v>
      </c>
      <c r="B16" s="16" t="s">
        <v>22</v>
      </c>
      <c r="C16" s="19">
        <v>550.57000000000005</v>
      </c>
      <c r="D16" s="7">
        <v>562.1</v>
      </c>
      <c r="E16" s="7"/>
      <c r="F16" s="8">
        <f>IF(D16&lt;&gt;0,MIN(D16,C16*0.9),C16*0.9)</f>
        <v>495.51300000000003</v>
      </c>
      <c r="G16" s="8">
        <f t="shared" si="5"/>
        <v>605.62700000000007</v>
      </c>
    </row>
    <row r="17" spans="1:10" ht="30" customHeight="1" x14ac:dyDescent="0.25">
      <c r="A17" s="15">
        <v>44658</v>
      </c>
      <c r="B17" s="14"/>
      <c r="C17" s="20">
        <v>532.76</v>
      </c>
      <c r="D17" s="7"/>
      <c r="E17" s="7"/>
      <c r="F17" s="8">
        <f t="shared" ref="F17" si="6">IF(D17&lt;&gt;0,MIN(D17,C17*0.9),C17*0.9)</f>
        <v>479.48399999999998</v>
      </c>
      <c r="G17" s="8">
        <f t="shared" ref="G17" si="7">IF(E17&lt;&gt;0,MAX(E17,C17*1.1),C17*1.1)</f>
        <v>586.03600000000006</v>
      </c>
    </row>
    <row r="18" spans="1:10" ht="30" customHeight="1" x14ac:dyDescent="0.25">
      <c r="A18" s="15">
        <v>44659</v>
      </c>
      <c r="B18" s="16" t="s">
        <v>22</v>
      </c>
      <c r="C18" s="19">
        <v>546.19000000000005</v>
      </c>
      <c r="D18" s="7">
        <v>500</v>
      </c>
      <c r="E18" s="7"/>
      <c r="F18" s="8">
        <f t="shared" si="4"/>
        <v>491.57100000000008</v>
      </c>
      <c r="G18" s="8">
        <f t="shared" si="5"/>
        <v>600.80900000000008</v>
      </c>
    </row>
    <row r="19" spans="1:10" ht="60" customHeight="1" x14ac:dyDescent="0.25">
      <c r="A19" s="15">
        <v>44660</v>
      </c>
      <c r="B19" s="17" t="s">
        <v>23</v>
      </c>
      <c r="C19" s="19">
        <v>530.66</v>
      </c>
      <c r="D19" s="7">
        <v>538</v>
      </c>
      <c r="E19" s="7">
        <v>538</v>
      </c>
      <c r="F19" s="8">
        <f t="shared" si="4"/>
        <v>477.59399999999999</v>
      </c>
      <c r="G19" s="8">
        <f t="shared" si="5"/>
        <v>583.726</v>
      </c>
    </row>
    <row r="20" spans="1:10" ht="30" customHeight="1" x14ac:dyDescent="0.25">
      <c r="A20" s="15">
        <v>44661</v>
      </c>
      <c r="B20" s="16" t="s">
        <v>22</v>
      </c>
      <c r="C20" s="19">
        <v>549.16999999999996</v>
      </c>
      <c r="D20" s="7">
        <v>535</v>
      </c>
      <c r="E20" s="10"/>
      <c r="F20" s="8">
        <f t="shared" ref="F20" si="8">IF(D20&lt;&gt;0,MIN(D20,C20*0.9),C20*0.9)</f>
        <v>494.25299999999999</v>
      </c>
      <c r="G20" s="8">
        <f t="shared" ref="G20:G23" si="9">IF(E20&lt;&gt;0,MAX(E20,C20*1.1),C20*1.1)</f>
        <v>604.08699999999999</v>
      </c>
    </row>
    <row r="21" spans="1:10" ht="33.75" customHeight="1" x14ac:dyDescent="0.25">
      <c r="A21" s="15">
        <v>44662</v>
      </c>
      <c r="B21" s="16" t="s">
        <v>22</v>
      </c>
      <c r="C21" s="19">
        <v>579.74</v>
      </c>
      <c r="D21" s="7">
        <v>535</v>
      </c>
      <c r="E21" s="10"/>
      <c r="F21" s="8">
        <f t="shared" ref="F21:F23" si="10">IF(D21&lt;&gt;0,MIN(D21,C21*0.9),C21*0.9)</f>
        <v>521.76600000000008</v>
      </c>
      <c r="G21" s="8">
        <f t="shared" si="9"/>
        <v>637.71400000000006</v>
      </c>
      <c r="J21" s="12"/>
    </row>
    <row r="22" spans="1:10" ht="31.5" customHeight="1" x14ac:dyDescent="0.25">
      <c r="A22" s="15">
        <v>44663</v>
      </c>
      <c r="B22" s="21" t="s">
        <v>24</v>
      </c>
      <c r="C22" s="19">
        <v>524.27</v>
      </c>
      <c r="D22" s="7"/>
      <c r="E22" s="7">
        <v>568</v>
      </c>
      <c r="F22" s="8">
        <f t="shared" si="10"/>
        <v>471.84300000000002</v>
      </c>
      <c r="G22" s="8">
        <f t="shared" si="9"/>
        <v>576.697</v>
      </c>
    </row>
    <row r="23" spans="1:10" ht="30" customHeight="1" x14ac:dyDescent="0.25">
      <c r="A23" s="15">
        <v>44664</v>
      </c>
      <c r="B23" s="16" t="s">
        <v>22</v>
      </c>
      <c r="C23" s="19">
        <v>546.41999999999996</v>
      </c>
      <c r="D23" s="7">
        <v>534</v>
      </c>
      <c r="E23" s="7"/>
      <c r="F23" s="8">
        <f t="shared" si="10"/>
        <v>491.77799999999996</v>
      </c>
      <c r="G23" s="8">
        <f t="shared" si="9"/>
        <v>601.06200000000001</v>
      </c>
    </row>
    <row r="24" spans="1:10" ht="30" customHeight="1" x14ac:dyDescent="0.25">
      <c r="A24" s="15">
        <v>44665</v>
      </c>
      <c r="B24" s="16" t="s">
        <v>22</v>
      </c>
      <c r="C24" s="19">
        <v>538.54999999999995</v>
      </c>
      <c r="D24" s="7">
        <v>533</v>
      </c>
      <c r="E24" s="7"/>
      <c r="F24" s="8">
        <f t="shared" ref="F24:F37" si="11">IF(D24&lt;&gt;0,MIN(D24,C24*0.9),C24*0.9)</f>
        <v>484.69499999999999</v>
      </c>
      <c r="G24" s="8">
        <f t="shared" ref="G24:G37" si="12">IF(E24&lt;&gt;0,MAX(E24,C24*1.1),C24*1.1)</f>
        <v>592.40499999999997</v>
      </c>
    </row>
    <row r="25" spans="1:10" ht="30" customHeight="1" x14ac:dyDescent="0.25">
      <c r="A25" s="15">
        <v>44666</v>
      </c>
      <c r="B25" s="16" t="s">
        <v>22</v>
      </c>
      <c r="C25" s="19">
        <v>547.70000000000005</v>
      </c>
      <c r="D25" s="7">
        <v>545</v>
      </c>
      <c r="E25" s="7"/>
      <c r="F25" s="8">
        <f t="shared" si="11"/>
        <v>492.93000000000006</v>
      </c>
      <c r="G25" s="8">
        <f t="shared" si="12"/>
        <v>602.47000000000014</v>
      </c>
    </row>
    <row r="26" spans="1:10" ht="30.75" customHeight="1" x14ac:dyDescent="0.25">
      <c r="A26" s="15">
        <v>44667</v>
      </c>
      <c r="B26" s="14"/>
      <c r="C26" s="19">
        <v>522.79</v>
      </c>
      <c r="D26" s="7"/>
      <c r="E26" s="7"/>
      <c r="F26" s="8">
        <f t="shared" si="11"/>
        <v>470.51099999999997</v>
      </c>
      <c r="G26" s="8">
        <f t="shared" si="12"/>
        <v>575.06899999999996</v>
      </c>
    </row>
    <row r="27" spans="1:10" ht="60" customHeight="1" x14ac:dyDescent="0.25">
      <c r="A27" s="15">
        <v>44668</v>
      </c>
      <c r="B27" s="17" t="s">
        <v>23</v>
      </c>
      <c r="C27" s="19">
        <v>532.97</v>
      </c>
      <c r="D27" s="7">
        <v>533</v>
      </c>
      <c r="E27" s="7">
        <v>512</v>
      </c>
      <c r="F27" s="8">
        <f t="shared" si="11"/>
        <v>479.67300000000006</v>
      </c>
      <c r="G27" s="8">
        <f t="shared" si="12"/>
        <v>586.26700000000005</v>
      </c>
      <c r="J27" s="1"/>
    </row>
    <row r="28" spans="1:10" ht="60" customHeight="1" x14ac:dyDescent="0.25">
      <c r="A28" s="15">
        <v>44669</v>
      </c>
      <c r="B28" s="17" t="s">
        <v>23</v>
      </c>
      <c r="C28" s="19">
        <v>541.72</v>
      </c>
      <c r="D28" s="7">
        <v>535</v>
      </c>
      <c r="E28" s="7">
        <v>522</v>
      </c>
      <c r="F28" s="8">
        <f t="shared" si="11"/>
        <v>487.54800000000006</v>
      </c>
      <c r="G28" s="8">
        <f t="shared" si="12"/>
        <v>595.89200000000005</v>
      </c>
    </row>
    <row r="29" spans="1:10" ht="31.5" customHeight="1" x14ac:dyDescent="0.25">
      <c r="A29" s="15">
        <v>44670</v>
      </c>
      <c r="B29" s="21" t="s">
        <v>24</v>
      </c>
      <c r="C29" s="19">
        <v>528.58000000000004</v>
      </c>
      <c r="D29" s="7"/>
      <c r="E29" s="7">
        <v>538</v>
      </c>
      <c r="F29" s="8">
        <f t="shared" si="11"/>
        <v>475.72200000000004</v>
      </c>
      <c r="G29" s="8">
        <f t="shared" si="12"/>
        <v>581.4380000000001</v>
      </c>
    </row>
    <row r="30" spans="1:10" ht="30.75" customHeight="1" x14ac:dyDescent="0.25">
      <c r="A30" s="15">
        <v>44671</v>
      </c>
      <c r="B30" s="21" t="s">
        <v>24</v>
      </c>
      <c r="C30" s="19">
        <v>520.95000000000005</v>
      </c>
      <c r="D30" s="7"/>
      <c r="E30" s="7">
        <v>519</v>
      </c>
      <c r="F30" s="8">
        <f t="shared" si="11"/>
        <v>468.85500000000008</v>
      </c>
      <c r="G30" s="8">
        <f t="shared" si="12"/>
        <v>573.04500000000007</v>
      </c>
    </row>
    <row r="31" spans="1:10" ht="30.75" customHeight="1" x14ac:dyDescent="0.25">
      <c r="A31" s="15">
        <v>44672</v>
      </c>
      <c r="B31" s="16" t="s">
        <v>22</v>
      </c>
      <c r="C31" s="19">
        <v>524.37</v>
      </c>
      <c r="D31" s="7" t="s">
        <v>26</v>
      </c>
      <c r="E31" s="7"/>
      <c r="F31" s="8">
        <f t="shared" si="11"/>
        <v>471.93299999999999</v>
      </c>
      <c r="G31" s="8">
        <f t="shared" si="12"/>
        <v>576.80700000000002</v>
      </c>
    </row>
    <row r="32" spans="1:10" ht="30" customHeight="1" x14ac:dyDescent="0.25">
      <c r="A32" s="15">
        <v>44673</v>
      </c>
      <c r="B32" s="21" t="s">
        <v>24</v>
      </c>
      <c r="C32" s="20">
        <v>514.45000000000005</v>
      </c>
      <c r="D32" s="7"/>
      <c r="E32" s="7">
        <v>518</v>
      </c>
      <c r="F32" s="8">
        <f t="shared" si="11"/>
        <v>463.00500000000005</v>
      </c>
      <c r="G32" s="8">
        <f t="shared" si="12"/>
        <v>565.8950000000001</v>
      </c>
    </row>
    <row r="33" spans="1:7" ht="28.5" customHeight="1" x14ac:dyDescent="0.25">
      <c r="A33" s="15">
        <v>44674</v>
      </c>
      <c r="B33" s="21" t="s">
        <v>24</v>
      </c>
      <c r="C33" s="19">
        <v>506.3</v>
      </c>
      <c r="D33" s="7"/>
      <c r="E33" s="7">
        <v>510</v>
      </c>
      <c r="F33" s="8">
        <f t="shared" si="11"/>
        <v>455.67</v>
      </c>
      <c r="G33" s="8">
        <f t="shared" si="12"/>
        <v>556.93000000000006</v>
      </c>
    </row>
    <row r="34" spans="1:7" ht="30" customHeight="1" x14ac:dyDescent="0.25">
      <c r="A34" s="15">
        <v>44675</v>
      </c>
      <c r="B34" s="16" t="s">
        <v>22</v>
      </c>
      <c r="C34" s="19">
        <v>500.71</v>
      </c>
      <c r="D34" s="7">
        <v>499</v>
      </c>
      <c r="E34" s="7"/>
      <c r="F34" s="8">
        <f t="shared" si="11"/>
        <v>450.63900000000001</v>
      </c>
      <c r="G34" s="8">
        <f t="shared" si="12"/>
        <v>550.78100000000006</v>
      </c>
    </row>
    <row r="35" spans="1:7" ht="30.75" customHeight="1" x14ac:dyDescent="0.25">
      <c r="A35" s="15">
        <v>44676</v>
      </c>
      <c r="B35" s="16" t="s">
        <v>22</v>
      </c>
      <c r="C35" s="19">
        <v>494.24</v>
      </c>
      <c r="D35" s="7">
        <v>490</v>
      </c>
      <c r="E35" s="7"/>
      <c r="F35" s="8">
        <f t="shared" si="11"/>
        <v>444.81600000000003</v>
      </c>
      <c r="G35" s="8">
        <f t="shared" si="12"/>
        <v>543.6640000000001</v>
      </c>
    </row>
    <row r="36" spans="1:7" ht="32.25" customHeight="1" x14ac:dyDescent="0.25">
      <c r="A36" s="15">
        <v>44677</v>
      </c>
      <c r="B36" s="14"/>
      <c r="C36" s="19">
        <v>485.23</v>
      </c>
      <c r="D36" s="7"/>
      <c r="E36" s="7"/>
      <c r="F36" s="8">
        <f t="shared" si="11"/>
        <v>436.70700000000005</v>
      </c>
      <c r="G36" s="8">
        <f t="shared" si="12"/>
        <v>533.75300000000004</v>
      </c>
    </row>
    <row r="37" spans="1:7" ht="30" customHeight="1" x14ac:dyDescent="0.25">
      <c r="A37" s="15">
        <v>44678</v>
      </c>
      <c r="B37" s="16" t="s">
        <v>22</v>
      </c>
      <c r="C37" s="19">
        <v>511.54</v>
      </c>
      <c r="D37" s="7">
        <v>494</v>
      </c>
      <c r="E37" s="7"/>
      <c r="F37" s="8">
        <f t="shared" si="11"/>
        <v>460.38600000000002</v>
      </c>
      <c r="G37" s="8">
        <f t="shared" si="12"/>
        <v>562.69400000000007</v>
      </c>
    </row>
    <row r="38" spans="1:7" ht="30" customHeight="1" x14ac:dyDescent="0.25">
      <c r="A38" s="15">
        <v>44679</v>
      </c>
      <c r="B38" s="16" t="s">
        <v>22</v>
      </c>
      <c r="C38" s="19">
        <v>518.28</v>
      </c>
      <c r="D38" s="7">
        <v>508</v>
      </c>
      <c r="E38" s="7"/>
      <c r="F38" s="8">
        <f t="shared" ref="F38:F40" si="13">IF(D38&lt;&gt;0,MIN(D38,C38*0.9),C38*0.9)</f>
        <v>466.452</v>
      </c>
      <c r="G38" s="8">
        <f t="shared" ref="G38:G40" si="14">IF(E38&lt;&gt;0,MAX(E38,C38*1.1),C38*1.1)</f>
        <v>570.10800000000006</v>
      </c>
    </row>
    <row r="39" spans="1:7" ht="30" customHeight="1" x14ac:dyDescent="0.25">
      <c r="A39" s="15">
        <v>44680</v>
      </c>
      <c r="B39" s="16" t="s">
        <v>22</v>
      </c>
      <c r="C39" s="19">
        <v>509.3</v>
      </c>
      <c r="D39" s="7">
        <v>460</v>
      </c>
      <c r="E39" s="7"/>
      <c r="F39" s="8">
        <f t="shared" ref="F39" si="15">IF(D39&lt;&gt;0,MIN(D39,C39*0.9),C39*0.9)</f>
        <v>458.37</v>
      </c>
      <c r="G39" s="8">
        <f t="shared" ref="G39" si="16">IF(E39&lt;&gt;0,MAX(E39,C39*1.1),C39*1.1)</f>
        <v>560.23</v>
      </c>
    </row>
    <row r="40" spans="1:7" ht="30" customHeight="1" thickBot="1" x14ac:dyDescent="0.3">
      <c r="A40" s="15">
        <v>44681</v>
      </c>
      <c r="B40" s="16" t="s">
        <v>22</v>
      </c>
      <c r="C40" s="19">
        <v>465.1</v>
      </c>
      <c r="D40" s="7">
        <v>455</v>
      </c>
      <c r="E40" s="7"/>
      <c r="F40" s="8">
        <f t="shared" si="13"/>
        <v>418.59000000000003</v>
      </c>
      <c r="G40" s="8">
        <f t="shared" si="14"/>
        <v>511.61000000000007</v>
      </c>
    </row>
    <row r="41" spans="1:7" ht="76.5" customHeight="1" thickBot="1" x14ac:dyDescent="0.3">
      <c r="A41" s="41" t="s">
        <v>18</v>
      </c>
      <c r="B41" s="42"/>
      <c r="C41" s="43">
        <v>531.28</v>
      </c>
      <c r="D41" s="39" t="s">
        <v>19</v>
      </c>
      <c r="E41" s="39"/>
      <c r="F41" s="39"/>
      <c r="G41" s="40"/>
    </row>
  </sheetData>
  <mergeCells count="18">
    <mergeCell ref="D8:D10"/>
    <mergeCell ref="E8:E10"/>
    <mergeCell ref="D41:G41"/>
    <mergeCell ref="A8:A10"/>
    <mergeCell ref="B8:B10"/>
    <mergeCell ref="C8:C10"/>
    <mergeCell ref="F8:G8"/>
    <mergeCell ref="A41:B41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2022-05-02T05:29:50Z</dcterms:modified>
  <cp:category/>
</cp:coreProperties>
</file>