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10.Octombrie 2016\"/>
    </mc:Choice>
  </mc:AlternateContent>
  <bookViews>
    <workbookView xWindow="0" yWindow="0" windowWidth="23040" windowHeight="9408"/>
  </bookViews>
  <sheets>
    <sheet name="OCT 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30" i="1" l="1"/>
  <c r="D29" i="1" l="1"/>
  <c r="E8" i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4" i="1"/>
  <c r="E29" i="1" l="1"/>
</calcChain>
</file>

<file path=xl/sharedStrings.xml><?xml version="1.0" encoding="utf-8"?>
<sst xmlns="http://schemas.openxmlformats.org/spreadsheetml/2006/main" count="40" uniqueCount="33">
  <si>
    <t>305 GN</t>
  </si>
  <si>
    <t>199 GN</t>
  </si>
  <si>
    <t>202 GN</t>
  </si>
  <si>
    <t>214 GN</t>
  </si>
  <si>
    <t>237 GN</t>
  </si>
  <si>
    <t>242 GN</t>
  </si>
  <si>
    <t>250 GN</t>
  </si>
  <si>
    <t>1034 STEGN</t>
  </si>
  <si>
    <t>1035 STEGN</t>
  </si>
  <si>
    <t>1036 STEGN</t>
  </si>
  <si>
    <t>1037 STEGN</t>
  </si>
  <si>
    <t>1039 STEGN</t>
  </si>
  <si>
    <t>277 GN</t>
  </si>
  <si>
    <t>219 GN</t>
  </si>
  <si>
    <t>2042 STEGN</t>
  </si>
  <si>
    <t>215 GN</t>
  </si>
  <si>
    <t>Pret Mediu Ponderat - Octombrie 2016</t>
  </si>
  <si>
    <t>Nr.crt.</t>
  </si>
  <si>
    <t>ORDIN INIȚIATOR</t>
  </si>
  <si>
    <t>TOTAL</t>
  </si>
  <si>
    <t>1033 STEGN, 1038 STEGN, 195 GN, 206 GN, 216 GN</t>
  </si>
  <si>
    <t xml:space="preserve">Tranzacție FTG </t>
  </si>
  <si>
    <t>PREȚ ADJUDECAT (Lei/MWh)</t>
  </si>
  <si>
    <t>VALOARE                     (Lei)</t>
  </si>
  <si>
    <t>CANTITATE  LIVRATĂ  (MWh)</t>
  </si>
  <si>
    <t>No.</t>
  </si>
  <si>
    <t>INITIATING ORDER</t>
  </si>
  <si>
    <t>BRM HAMMER PRICE (Lei/MWh)</t>
  </si>
  <si>
    <t>DELIVERED QUANTITY  (MWh)</t>
  </si>
  <si>
    <t>VALUE (Lei)</t>
  </si>
  <si>
    <t>DELIVERED QUANTITY  (kWh)</t>
  </si>
  <si>
    <t xml:space="preserve">PMP - Tranzacții  / Weighted average price  lei/ MWh </t>
  </si>
  <si>
    <t>CANTITATE  LIVRATĂ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</si>
</sst>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#,##0.00_ ;\-#,##0.00\ 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0" fillId="2" borderId="1" xfId="0" applyFill="1" applyBorder="1"/>
    <xf numFmtId="2" fontId="6" fillId="2" borderId="1" xfId="0" applyNumberFormat="1" applyFont="1" applyFill="1" applyBorder="1" applyAlignment="1">
      <alignment horizontal="right"/>
    </xf>
    <xf numFmtId="166" fontId="6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2" fontId="6" fillId="2" borderId="6" xfId="0" applyNumberFormat="1" applyFont="1" applyFill="1" applyBorder="1" applyAlignment="1">
      <alignment horizontal="right"/>
    </xf>
    <xf numFmtId="166" fontId="6" fillId="2" borderId="6" xfId="1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/>
    <xf numFmtId="2" fontId="6" fillId="2" borderId="11" xfId="0" applyNumberFormat="1" applyFont="1" applyFill="1" applyBorder="1" applyAlignment="1">
      <alignment horizontal="right"/>
    </xf>
    <xf numFmtId="166" fontId="6" fillId="2" borderId="11" xfId="1" applyNumberFormat="1" applyFont="1" applyFill="1" applyBorder="1" applyAlignment="1">
      <alignment horizontal="right"/>
    </xf>
    <xf numFmtId="0" fontId="1" fillId="2" borderId="1" xfId="0" applyFont="1" applyFill="1" applyBorder="1"/>
    <xf numFmtId="49" fontId="4" fillId="0" borderId="0" xfId="0" applyNumberFormat="1" applyFont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/>
    <xf numFmtId="0" fontId="7" fillId="2" borderId="17" xfId="0" applyFont="1" applyFill="1" applyBorder="1" applyAlignment="1">
      <alignment horizontal="center"/>
    </xf>
    <xf numFmtId="166" fontId="5" fillId="2" borderId="17" xfId="1" applyNumberFormat="1" applyFont="1" applyFill="1" applyBorder="1" applyAlignment="1">
      <alignment horizontal="right" wrapText="1"/>
    </xf>
    <xf numFmtId="43" fontId="6" fillId="2" borderId="1" xfId="1" applyNumberFormat="1" applyFont="1" applyFill="1" applyBorder="1" applyAlignment="1">
      <alignment horizontal="right"/>
    </xf>
    <xf numFmtId="43" fontId="6" fillId="2" borderId="6" xfId="1" applyNumberFormat="1" applyFont="1" applyFill="1" applyBorder="1" applyAlignment="1">
      <alignment horizontal="right"/>
    </xf>
    <xf numFmtId="166" fontId="6" fillId="2" borderId="7" xfId="1" applyNumberFormat="1" applyFont="1" applyFill="1" applyBorder="1" applyAlignment="1">
      <alignment horizontal="right"/>
    </xf>
    <xf numFmtId="166" fontId="6" fillId="2" borderId="9" xfId="1" applyNumberFormat="1" applyFont="1" applyFill="1" applyBorder="1" applyAlignment="1">
      <alignment horizontal="right"/>
    </xf>
    <xf numFmtId="0" fontId="1" fillId="2" borderId="11" xfId="0" applyFont="1" applyFill="1" applyBorder="1"/>
    <xf numFmtId="43" fontId="6" fillId="2" borderId="11" xfId="1" applyNumberFormat="1" applyFont="1" applyFill="1" applyBorder="1" applyAlignment="1">
      <alignment horizontal="right"/>
    </xf>
    <xf numFmtId="166" fontId="6" fillId="2" borderId="12" xfId="1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164" fontId="5" fillId="2" borderId="19" xfId="1" applyFont="1" applyFill="1" applyBorder="1" applyAlignment="1">
      <alignment horizontal="center" wrapText="1"/>
    </xf>
    <xf numFmtId="166" fontId="5" fillId="2" borderId="13" xfId="1" applyNumberFormat="1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3" workbookViewId="0">
      <selection activeCell="A30" sqref="A30:C30"/>
    </sheetView>
  </sheetViews>
  <sheetFormatPr defaultRowHeight="14.4" x14ac:dyDescent="0.3"/>
  <cols>
    <col min="1" max="1" width="4" customWidth="1"/>
    <col min="2" max="2" width="44.109375" customWidth="1"/>
    <col min="3" max="3" width="13.5546875" customWidth="1"/>
    <col min="4" max="4" width="14.88671875" style="4" customWidth="1"/>
    <col min="5" max="5" width="16.88671875" customWidth="1"/>
    <col min="6" max="6" width="19.33203125" customWidth="1"/>
    <col min="7" max="7" width="11" bestFit="1" customWidth="1"/>
    <col min="9" max="9" width="11" customWidth="1"/>
  </cols>
  <sheetData>
    <row r="1" spans="1:6" ht="18.600000000000001" thickBot="1" x14ac:dyDescent="0.4">
      <c r="A1" s="15" t="s">
        <v>16</v>
      </c>
      <c r="B1" s="15"/>
      <c r="C1" s="15"/>
      <c r="D1" s="15"/>
      <c r="E1" s="15"/>
    </row>
    <row r="2" spans="1:6" ht="50.25" customHeight="1" thickBot="1" x14ac:dyDescent="0.35">
      <c r="A2" s="20" t="s">
        <v>17</v>
      </c>
      <c r="B2" s="21" t="s">
        <v>18</v>
      </c>
      <c r="C2" s="20" t="s">
        <v>22</v>
      </c>
      <c r="D2" s="22" t="s">
        <v>24</v>
      </c>
      <c r="E2" s="20" t="s">
        <v>23</v>
      </c>
      <c r="F2" s="22" t="s">
        <v>32</v>
      </c>
    </row>
    <row r="3" spans="1:6" ht="75.599999999999994" customHeight="1" thickBot="1" x14ac:dyDescent="0.35">
      <c r="A3" s="23" t="s">
        <v>25</v>
      </c>
      <c r="B3" s="24" t="s">
        <v>26</v>
      </c>
      <c r="C3" s="25" t="s">
        <v>27</v>
      </c>
      <c r="D3" s="26" t="s">
        <v>28</v>
      </c>
      <c r="E3" s="25" t="s">
        <v>29</v>
      </c>
      <c r="F3" s="26" t="s">
        <v>30</v>
      </c>
    </row>
    <row r="4" spans="1:6" ht="15" customHeight="1" x14ac:dyDescent="0.3">
      <c r="A4" s="6">
        <v>1</v>
      </c>
      <c r="B4" s="7" t="s">
        <v>0</v>
      </c>
      <c r="C4" s="8">
        <v>85</v>
      </c>
      <c r="D4" s="9">
        <v>91.25</v>
      </c>
      <c r="E4" s="31">
        <f>C4*D4</f>
        <v>7756.25</v>
      </c>
      <c r="F4" s="32">
        <v>91250</v>
      </c>
    </row>
    <row r="5" spans="1:6" ht="15" customHeight="1" x14ac:dyDescent="0.3">
      <c r="A5" s="10">
        <v>2</v>
      </c>
      <c r="B5" s="1" t="s">
        <v>1</v>
      </c>
      <c r="C5" s="2">
        <v>70.8</v>
      </c>
      <c r="D5" s="3">
        <v>10108.695449999999</v>
      </c>
      <c r="E5" s="30">
        <f t="shared" ref="E5:E20" si="0">C5*D5</f>
        <v>715695.6378599999</v>
      </c>
      <c r="F5" s="33">
        <v>10108695.449999901</v>
      </c>
    </row>
    <row r="6" spans="1:6" ht="15" customHeight="1" x14ac:dyDescent="0.3">
      <c r="A6" s="10">
        <v>3</v>
      </c>
      <c r="B6" s="1" t="s">
        <v>2</v>
      </c>
      <c r="C6" s="2">
        <v>67</v>
      </c>
      <c r="D6" s="3">
        <v>69903.372000000003</v>
      </c>
      <c r="E6" s="30">
        <f t="shared" si="0"/>
        <v>4683525.9240000006</v>
      </c>
      <c r="F6" s="33">
        <v>69903372</v>
      </c>
    </row>
    <row r="7" spans="1:6" ht="15" customHeight="1" x14ac:dyDescent="0.3">
      <c r="A7" s="10">
        <v>4</v>
      </c>
      <c r="B7" s="1" t="s">
        <v>3</v>
      </c>
      <c r="C7" s="2">
        <v>70</v>
      </c>
      <c r="D7" s="3">
        <v>32000</v>
      </c>
      <c r="E7" s="30">
        <f t="shared" si="0"/>
        <v>2240000</v>
      </c>
      <c r="F7" s="33">
        <v>32000000</v>
      </c>
    </row>
    <row r="8" spans="1:6" ht="15" customHeight="1" x14ac:dyDescent="0.3">
      <c r="A8" s="10">
        <v>5</v>
      </c>
      <c r="B8" s="1" t="s">
        <v>15</v>
      </c>
      <c r="C8" s="2">
        <v>75</v>
      </c>
      <c r="D8" s="3">
        <v>2046</v>
      </c>
      <c r="E8" s="30">
        <f>C8*D8</f>
        <v>153450</v>
      </c>
      <c r="F8" s="33">
        <v>2046000</v>
      </c>
    </row>
    <row r="9" spans="1:6" ht="15" customHeight="1" x14ac:dyDescent="0.3">
      <c r="A9" s="10">
        <v>6</v>
      </c>
      <c r="B9" s="1" t="s">
        <v>4</v>
      </c>
      <c r="C9" s="2">
        <v>69</v>
      </c>
      <c r="D9" s="3">
        <v>33332.99</v>
      </c>
      <c r="E9" s="30">
        <f t="shared" si="0"/>
        <v>2299976.31</v>
      </c>
      <c r="F9" s="33">
        <v>33332990</v>
      </c>
    </row>
    <row r="10" spans="1:6" ht="15" customHeight="1" x14ac:dyDescent="0.3">
      <c r="A10" s="10">
        <v>7</v>
      </c>
      <c r="B10" s="1" t="s">
        <v>5</v>
      </c>
      <c r="C10" s="2">
        <v>72.17</v>
      </c>
      <c r="D10" s="3">
        <v>35000</v>
      </c>
      <c r="E10" s="30">
        <f t="shared" si="0"/>
        <v>2525950</v>
      </c>
      <c r="F10" s="33">
        <v>35000000</v>
      </c>
    </row>
    <row r="11" spans="1:6" ht="15" customHeight="1" x14ac:dyDescent="0.3">
      <c r="A11" s="10">
        <v>8</v>
      </c>
      <c r="B11" s="1" t="s">
        <v>6</v>
      </c>
      <c r="C11" s="2">
        <v>73.12</v>
      </c>
      <c r="D11" s="3">
        <v>19250</v>
      </c>
      <c r="E11" s="30">
        <f t="shared" si="0"/>
        <v>1407560</v>
      </c>
      <c r="F11" s="33">
        <v>19250000</v>
      </c>
    </row>
    <row r="12" spans="1:6" ht="15" customHeight="1" x14ac:dyDescent="0.3">
      <c r="A12" s="10">
        <v>9</v>
      </c>
      <c r="B12" s="5" t="s">
        <v>20</v>
      </c>
      <c r="C12" s="2">
        <v>68.95</v>
      </c>
      <c r="D12" s="3">
        <v>55922.078999999998</v>
      </c>
      <c r="E12" s="30">
        <f t="shared" si="0"/>
        <v>3855827.34705</v>
      </c>
      <c r="F12" s="33">
        <v>55922079</v>
      </c>
    </row>
    <row r="13" spans="1:6" ht="15" customHeight="1" x14ac:dyDescent="0.3">
      <c r="A13" s="10">
        <v>10</v>
      </c>
      <c r="B13" s="1" t="s">
        <v>7</v>
      </c>
      <c r="C13" s="2">
        <v>72</v>
      </c>
      <c r="D13" s="3">
        <v>11550</v>
      </c>
      <c r="E13" s="30">
        <f t="shared" si="0"/>
        <v>831600</v>
      </c>
      <c r="F13" s="33">
        <v>11550000</v>
      </c>
    </row>
    <row r="14" spans="1:6" ht="15" customHeight="1" x14ac:dyDescent="0.3">
      <c r="A14" s="10">
        <v>11</v>
      </c>
      <c r="B14" s="1" t="s">
        <v>8</v>
      </c>
      <c r="C14" s="2">
        <v>78</v>
      </c>
      <c r="D14" s="3">
        <v>3000</v>
      </c>
      <c r="E14" s="30">
        <f t="shared" si="0"/>
        <v>234000</v>
      </c>
      <c r="F14" s="33">
        <v>3000000</v>
      </c>
    </row>
    <row r="15" spans="1:6" ht="15" customHeight="1" x14ac:dyDescent="0.3">
      <c r="A15" s="10">
        <v>12</v>
      </c>
      <c r="B15" s="1" t="s">
        <v>9</v>
      </c>
      <c r="C15" s="2">
        <v>70</v>
      </c>
      <c r="D15" s="3">
        <v>3000</v>
      </c>
      <c r="E15" s="30">
        <f t="shared" si="0"/>
        <v>210000</v>
      </c>
      <c r="F15" s="33">
        <v>3000000</v>
      </c>
    </row>
    <row r="16" spans="1:6" ht="15" customHeight="1" x14ac:dyDescent="0.3">
      <c r="A16" s="10">
        <v>13</v>
      </c>
      <c r="B16" s="1" t="s">
        <v>10</v>
      </c>
      <c r="C16" s="2">
        <v>70.5</v>
      </c>
      <c r="D16" s="3">
        <v>5000</v>
      </c>
      <c r="E16" s="30">
        <f t="shared" si="0"/>
        <v>352500</v>
      </c>
      <c r="F16" s="33">
        <v>5000000</v>
      </c>
    </row>
    <row r="17" spans="1:6" ht="15" customHeight="1" x14ac:dyDescent="0.3">
      <c r="A17" s="10">
        <v>14</v>
      </c>
      <c r="B17" s="1" t="s">
        <v>11</v>
      </c>
      <c r="C17" s="2">
        <v>69.5</v>
      </c>
      <c r="D17" s="3">
        <v>1500</v>
      </c>
      <c r="E17" s="30">
        <f t="shared" si="0"/>
        <v>104250</v>
      </c>
      <c r="F17" s="33">
        <v>1500000</v>
      </c>
    </row>
    <row r="18" spans="1:6" ht="15" customHeight="1" x14ac:dyDescent="0.3">
      <c r="A18" s="10">
        <v>15</v>
      </c>
      <c r="B18" s="1" t="s">
        <v>12</v>
      </c>
      <c r="C18" s="2">
        <v>70</v>
      </c>
      <c r="D18" s="3">
        <v>7500</v>
      </c>
      <c r="E18" s="30">
        <f t="shared" si="0"/>
        <v>525000</v>
      </c>
      <c r="F18" s="33">
        <v>7500000</v>
      </c>
    </row>
    <row r="19" spans="1:6" ht="15" customHeight="1" x14ac:dyDescent="0.3">
      <c r="A19" s="10">
        <v>16</v>
      </c>
      <c r="B19" s="1" t="s">
        <v>13</v>
      </c>
      <c r="C19" s="2">
        <v>70.099999999999994</v>
      </c>
      <c r="D19" s="3">
        <v>800</v>
      </c>
      <c r="E19" s="30">
        <f t="shared" si="0"/>
        <v>56079.999999999993</v>
      </c>
      <c r="F19" s="33">
        <v>800000</v>
      </c>
    </row>
    <row r="20" spans="1:6" ht="15" customHeight="1" x14ac:dyDescent="0.3">
      <c r="A20" s="10">
        <v>17</v>
      </c>
      <c r="B20" s="1" t="s">
        <v>14</v>
      </c>
      <c r="C20" s="2">
        <v>70.5</v>
      </c>
      <c r="D20" s="3">
        <v>4020.2240000000002</v>
      </c>
      <c r="E20" s="30">
        <f t="shared" si="0"/>
        <v>283425.79200000002</v>
      </c>
      <c r="F20" s="33">
        <v>4020224</v>
      </c>
    </row>
    <row r="21" spans="1:6" ht="15" customHeight="1" x14ac:dyDescent="0.3">
      <c r="A21" s="10">
        <v>18</v>
      </c>
      <c r="B21" s="14" t="s">
        <v>21</v>
      </c>
      <c r="C21" s="2">
        <v>70.2</v>
      </c>
      <c r="D21" s="3">
        <v>5352.5540000000001</v>
      </c>
      <c r="E21" s="30">
        <f t="shared" ref="E21:E26" si="1">C21*D21</f>
        <v>375749.29080000002</v>
      </c>
      <c r="F21" s="33">
        <v>5352554</v>
      </c>
    </row>
    <row r="22" spans="1:6" ht="15" customHeight="1" x14ac:dyDescent="0.3">
      <c r="A22" s="10">
        <v>19</v>
      </c>
      <c r="B22" s="14" t="s">
        <v>21</v>
      </c>
      <c r="C22" s="2">
        <v>70</v>
      </c>
      <c r="D22" s="3">
        <v>1215.9829999999999</v>
      </c>
      <c r="E22" s="30">
        <f t="shared" si="1"/>
        <v>85118.81</v>
      </c>
      <c r="F22" s="33">
        <v>1215983</v>
      </c>
    </row>
    <row r="23" spans="1:6" ht="15" customHeight="1" x14ac:dyDescent="0.3">
      <c r="A23" s="10">
        <v>20</v>
      </c>
      <c r="B23" s="14" t="s">
        <v>21</v>
      </c>
      <c r="C23" s="2">
        <v>70</v>
      </c>
      <c r="D23" s="3">
        <v>29658.638999999999</v>
      </c>
      <c r="E23" s="30">
        <f t="shared" si="1"/>
        <v>2076104.73</v>
      </c>
      <c r="F23" s="33">
        <v>29658639</v>
      </c>
    </row>
    <row r="24" spans="1:6" ht="15" customHeight="1" x14ac:dyDescent="0.3">
      <c r="A24" s="10">
        <v>21</v>
      </c>
      <c r="B24" s="14" t="s">
        <v>21</v>
      </c>
      <c r="C24" s="2">
        <v>70.16</v>
      </c>
      <c r="D24" s="3">
        <v>9707.8050000000003</v>
      </c>
      <c r="E24" s="30">
        <f t="shared" si="1"/>
        <v>681099.59880000004</v>
      </c>
      <c r="F24" s="33">
        <v>9707805</v>
      </c>
    </row>
    <row r="25" spans="1:6" ht="15" customHeight="1" x14ac:dyDescent="0.3">
      <c r="A25" s="10">
        <v>22</v>
      </c>
      <c r="B25" s="14" t="s">
        <v>21</v>
      </c>
      <c r="C25" s="2">
        <v>72</v>
      </c>
      <c r="D25" s="3">
        <v>6555.8149999999996</v>
      </c>
      <c r="E25" s="30">
        <f t="shared" si="1"/>
        <v>472018.68</v>
      </c>
      <c r="F25" s="33">
        <v>6555815</v>
      </c>
    </row>
    <row r="26" spans="1:6" ht="15" customHeight="1" x14ac:dyDescent="0.3">
      <c r="A26" s="10">
        <v>23</v>
      </c>
      <c r="B26" s="14" t="s">
        <v>21</v>
      </c>
      <c r="C26" s="2">
        <v>72</v>
      </c>
      <c r="D26" s="3">
        <v>15.802</v>
      </c>
      <c r="E26" s="30">
        <f t="shared" si="1"/>
        <v>1137.7439999999999</v>
      </c>
      <c r="F26" s="33">
        <v>15802</v>
      </c>
    </row>
    <row r="27" spans="1:6" ht="15" customHeight="1" x14ac:dyDescent="0.3">
      <c r="A27" s="10">
        <v>24</v>
      </c>
      <c r="B27" s="14" t="s">
        <v>21</v>
      </c>
      <c r="C27" s="2">
        <v>72</v>
      </c>
      <c r="D27" s="3">
        <v>11046.120999999999</v>
      </c>
      <c r="E27" s="30">
        <f>C27*D27</f>
        <v>795320.71199999994</v>
      </c>
      <c r="F27" s="33">
        <v>11046121</v>
      </c>
    </row>
    <row r="28" spans="1:6" ht="15" customHeight="1" thickBot="1" x14ac:dyDescent="0.35">
      <c r="A28" s="11">
        <v>25</v>
      </c>
      <c r="B28" s="34" t="s">
        <v>21</v>
      </c>
      <c r="C28" s="12">
        <v>72</v>
      </c>
      <c r="D28" s="13">
        <v>3133.3609999999999</v>
      </c>
      <c r="E28" s="35">
        <f>C28*D28</f>
        <v>225601.992</v>
      </c>
      <c r="F28" s="36">
        <v>3133361</v>
      </c>
    </row>
    <row r="29" spans="1:6" ht="18.600000000000001" thickBot="1" x14ac:dyDescent="0.4">
      <c r="A29" s="27"/>
      <c r="B29" s="28" t="s">
        <v>19</v>
      </c>
      <c r="C29" s="37"/>
      <c r="D29" s="39">
        <f>SUM(D4:D28)</f>
        <v>360710.69044999999</v>
      </c>
      <c r="E29" s="38">
        <f>SUM(E4:E28)</f>
        <v>25198748.81851</v>
      </c>
      <c r="F29" s="29">
        <f>SUM(F4:F28)</f>
        <v>360710690.44999993</v>
      </c>
    </row>
    <row r="30" spans="1:6" ht="18.600000000000001" thickBot="1" x14ac:dyDescent="0.4">
      <c r="A30" s="18" t="s">
        <v>31</v>
      </c>
      <c r="B30" s="19"/>
      <c r="C30" s="19"/>
      <c r="D30" s="16">
        <f>E29/D29</f>
        <v>69.858613802306834</v>
      </c>
      <c r="E30" s="17"/>
    </row>
  </sheetData>
  <mergeCells count="3">
    <mergeCell ref="A1:E1"/>
    <mergeCell ref="D30:E30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Popescu</dc:creator>
  <cp:lastModifiedBy>Felicia Carmen Lupp</cp:lastModifiedBy>
  <cp:lastPrinted>2016-12-12T07:03:23Z</cp:lastPrinted>
  <dcterms:created xsi:type="dcterms:W3CDTF">2016-12-07T13:24:17Z</dcterms:created>
  <dcterms:modified xsi:type="dcterms:W3CDTF">2018-08-23T09:03:27Z</dcterms:modified>
</cp:coreProperties>
</file>