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9.Septembrie 2016\"/>
    </mc:Choice>
  </mc:AlternateContent>
  <bookViews>
    <workbookView xWindow="0" yWindow="0" windowWidth="20496" windowHeight="7752"/>
  </bookViews>
  <sheets>
    <sheet name="SEP 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8" i="1" l="1"/>
  <c r="D14" i="1" l="1"/>
  <c r="E13" i="1"/>
  <c r="E12" i="1"/>
  <c r="E11" i="1"/>
  <c r="E10" i="1"/>
  <c r="E9" i="1"/>
  <c r="E7" i="1"/>
  <c r="E6" i="1"/>
  <c r="E5" i="1"/>
  <c r="E4" i="1"/>
  <c r="E14" i="1" l="1"/>
  <c r="E15" i="1" s="1"/>
</calcChain>
</file>

<file path=xl/sharedStrings.xml><?xml version="1.0" encoding="utf-8"?>
<sst xmlns="http://schemas.openxmlformats.org/spreadsheetml/2006/main" count="24" uniqueCount="24">
  <si>
    <t>Septembrie 2016</t>
  </si>
  <si>
    <t>305 GN /2015</t>
  </si>
  <si>
    <t>183 GN /2016</t>
  </si>
  <si>
    <t>202 GN /2016</t>
  </si>
  <si>
    <r>
      <t>FTG -</t>
    </r>
    <r>
      <rPr>
        <sz val="11"/>
        <rFont val="Calibri"/>
        <family val="2"/>
        <scheme val="minor"/>
      </rPr>
      <t>12.12.2016</t>
    </r>
  </si>
  <si>
    <r>
      <t>FTG -</t>
    </r>
    <r>
      <rPr>
        <sz val="11"/>
        <rFont val="Calibri"/>
        <family val="2"/>
        <scheme val="minor"/>
      </rPr>
      <t>12.12.2017</t>
    </r>
  </si>
  <si>
    <r>
      <t>FTG -</t>
    </r>
    <r>
      <rPr>
        <sz val="11"/>
        <rFont val="Calibri"/>
        <family val="2"/>
        <scheme val="minor"/>
      </rPr>
      <t>13.12.2018</t>
    </r>
  </si>
  <si>
    <r>
      <t>FTG -</t>
    </r>
    <r>
      <rPr>
        <sz val="11"/>
        <rFont val="Calibri"/>
        <family val="2"/>
        <scheme val="minor"/>
      </rPr>
      <t>15.12.2019</t>
    </r>
  </si>
  <si>
    <r>
      <t>FTG -</t>
    </r>
    <r>
      <rPr>
        <sz val="11"/>
        <rFont val="Calibri"/>
        <family val="2"/>
        <scheme val="minor"/>
      </rPr>
      <t>15.12.2020</t>
    </r>
  </si>
  <si>
    <t>Nr.crt.</t>
  </si>
  <si>
    <t>ORDIN INIȚIATOR</t>
  </si>
  <si>
    <t>PREȚ ADJUDECAT (Lei/MWh)</t>
  </si>
  <si>
    <t>CANTITATE  LIVRATĂ  (MWh)</t>
  </si>
  <si>
    <t>VALOARE                     (Lei)</t>
  </si>
  <si>
    <t xml:space="preserve">158 GN / 2016 crt. 317 </t>
  </si>
  <si>
    <t>168 GN /2016</t>
  </si>
  <si>
    <t>No.</t>
  </si>
  <si>
    <t>INITIATING ORDER</t>
  </si>
  <si>
    <t>BRM HAMMER PRICE (Lei/MWh)</t>
  </si>
  <si>
    <t>DELIVERED QUANTITY  (MWh)</t>
  </si>
  <si>
    <t>VALUE (Lei)</t>
  </si>
  <si>
    <t>DELIVERED QUANTITY  (kWh)</t>
  </si>
  <si>
    <t>CANTITATE  LIVRATĂ  (kWh)</t>
  </si>
  <si>
    <t>Preț Mediu Ponderat /                       Weighted average price  (Lei/MWh)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</si>
</sst>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7" fillId="3" borderId="4" xfId="0" applyFont="1" applyFill="1" applyBorder="1"/>
    <xf numFmtId="0" fontId="5" fillId="3" borderId="4" xfId="0" applyFont="1" applyFill="1" applyBorder="1"/>
    <xf numFmtId="2" fontId="5" fillId="3" borderId="4" xfId="0" applyNumberFormat="1" applyFont="1" applyFill="1" applyBorder="1" applyAlignment="1">
      <alignment horizontal="right"/>
    </xf>
    <xf numFmtId="0" fontId="0" fillId="3" borderId="0" xfId="0" applyFill="1"/>
    <xf numFmtId="2" fontId="6" fillId="3" borderId="3" xfId="2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8" fillId="2" borderId="8" xfId="3" applyFont="1" applyFill="1" applyBorder="1" applyAlignment="1">
      <alignment horizontal="center" vertical="center"/>
    </xf>
    <xf numFmtId="4" fontId="5" fillId="3" borderId="4" xfId="1" applyNumberFormat="1" applyFont="1" applyFill="1" applyBorder="1" applyAlignment="1">
      <alignment horizontal="right"/>
    </xf>
    <xf numFmtId="4" fontId="4" fillId="3" borderId="9" xfId="3" applyNumberFormat="1" applyFont="1" applyFill="1" applyBorder="1" applyAlignment="1">
      <alignment horizontal="right"/>
    </xf>
    <xf numFmtId="165" fontId="5" fillId="3" borderId="4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0" fillId="3" borderId="4" xfId="0" applyFill="1" applyBorder="1"/>
    <xf numFmtId="49" fontId="4" fillId="2" borderId="1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16" sqref="H16"/>
    </sheetView>
  </sheetViews>
  <sheetFormatPr defaultRowHeight="14.4" x14ac:dyDescent="0.3"/>
  <cols>
    <col min="1" max="1" width="6.5546875" customWidth="1"/>
    <col min="2" max="2" width="20" bestFit="1" customWidth="1"/>
    <col min="3" max="3" width="13.44140625" customWidth="1"/>
    <col min="4" max="4" width="11.33203125" bestFit="1" customWidth="1"/>
    <col min="5" max="5" width="12.6640625" bestFit="1" customWidth="1"/>
    <col min="6" max="6" width="15.5546875" customWidth="1"/>
  </cols>
  <sheetData>
    <row r="1" spans="1:6" ht="18.600000000000001" thickBot="1" x14ac:dyDescent="0.4">
      <c r="A1" s="20" t="s">
        <v>0</v>
      </c>
      <c r="B1" s="21"/>
      <c r="C1" s="21"/>
      <c r="D1" s="21"/>
      <c r="E1" s="21"/>
      <c r="F1" s="21"/>
    </row>
    <row r="2" spans="1:6" ht="64.5" customHeight="1" thickBot="1" x14ac:dyDescent="0.35">
      <c r="A2" s="6" t="s">
        <v>9</v>
      </c>
      <c r="B2" s="7" t="s">
        <v>10</v>
      </c>
      <c r="C2" s="7" t="s">
        <v>11</v>
      </c>
      <c r="D2" s="8" t="s">
        <v>12</v>
      </c>
      <c r="E2" s="9" t="s">
        <v>13</v>
      </c>
      <c r="F2" s="22" t="s">
        <v>22</v>
      </c>
    </row>
    <row r="3" spans="1:6" ht="81.599999999999994" customHeight="1" thickBot="1" x14ac:dyDescent="0.35">
      <c r="A3" s="18" t="s">
        <v>16</v>
      </c>
      <c r="B3" s="7" t="s">
        <v>17</v>
      </c>
      <c r="C3" s="19" t="s">
        <v>18</v>
      </c>
      <c r="D3" s="8" t="s">
        <v>19</v>
      </c>
      <c r="E3" s="19" t="s">
        <v>20</v>
      </c>
      <c r="F3" s="22" t="s">
        <v>21</v>
      </c>
    </row>
    <row r="4" spans="1:6" x14ac:dyDescent="0.3">
      <c r="A4" s="2">
        <v>1</v>
      </c>
      <c r="B4" s="2" t="s">
        <v>1</v>
      </c>
      <c r="C4" s="3">
        <v>85</v>
      </c>
      <c r="D4" s="13">
        <v>91.25</v>
      </c>
      <c r="E4" s="11">
        <f t="shared" ref="E4:E13" si="0">C4*D4</f>
        <v>7756.25</v>
      </c>
      <c r="F4" s="13">
        <v>91250</v>
      </c>
    </row>
    <row r="5" spans="1:6" x14ac:dyDescent="0.3">
      <c r="A5" s="2">
        <v>2</v>
      </c>
      <c r="B5" s="2" t="s">
        <v>14</v>
      </c>
      <c r="C5" s="3">
        <v>70</v>
      </c>
      <c r="D5" s="13">
        <v>40681.652000000002</v>
      </c>
      <c r="E5" s="11">
        <f t="shared" si="0"/>
        <v>2847715.64</v>
      </c>
      <c r="F5" s="13">
        <v>40681652</v>
      </c>
    </row>
    <row r="6" spans="1:6" x14ac:dyDescent="0.3">
      <c r="A6" s="2">
        <v>3</v>
      </c>
      <c r="B6" s="2" t="s">
        <v>2</v>
      </c>
      <c r="C6" s="3">
        <v>72</v>
      </c>
      <c r="D6" s="13">
        <v>4500</v>
      </c>
      <c r="E6" s="11">
        <f t="shared" si="0"/>
        <v>324000</v>
      </c>
      <c r="F6" s="13">
        <v>4500000</v>
      </c>
    </row>
    <row r="7" spans="1:6" x14ac:dyDescent="0.3">
      <c r="A7" s="2">
        <v>4</v>
      </c>
      <c r="B7" s="2" t="s">
        <v>3</v>
      </c>
      <c r="C7" s="3">
        <v>67</v>
      </c>
      <c r="D7" s="13">
        <v>20935.273000000001</v>
      </c>
      <c r="E7" s="11">
        <f t="shared" si="0"/>
        <v>1402663.291</v>
      </c>
      <c r="F7" s="13">
        <v>20935273</v>
      </c>
    </row>
    <row r="8" spans="1:6" x14ac:dyDescent="0.3">
      <c r="A8" s="2">
        <v>5</v>
      </c>
      <c r="B8" s="15" t="s">
        <v>15</v>
      </c>
      <c r="C8" s="3">
        <v>71</v>
      </c>
      <c r="D8" s="13">
        <v>1620</v>
      </c>
      <c r="E8" s="11">
        <f t="shared" si="0"/>
        <v>115020</v>
      </c>
      <c r="F8" s="13">
        <v>1620000</v>
      </c>
    </row>
    <row r="9" spans="1:6" x14ac:dyDescent="0.3">
      <c r="A9" s="2">
        <v>6</v>
      </c>
      <c r="B9" s="1" t="s">
        <v>4</v>
      </c>
      <c r="C9" s="3">
        <v>70</v>
      </c>
      <c r="D9" s="13">
        <v>604.21299999999997</v>
      </c>
      <c r="E9" s="11">
        <f t="shared" si="0"/>
        <v>42294.909999999996</v>
      </c>
      <c r="F9" s="13">
        <v>604213</v>
      </c>
    </row>
    <row r="10" spans="1:6" x14ac:dyDescent="0.3">
      <c r="A10" s="2">
        <v>7</v>
      </c>
      <c r="B10" s="1" t="s">
        <v>5</v>
      </c>
      <c r="C10" s="3">
        <v>68</v>
      </c>
      <c r="D10" s="13">
        <v>396.44900000000001</v>
      </c>
      <c r="E10" s="11">
        <f t="shared" si="0"/>
        <v>26958.531999999999</v>
      </c>
      <c r="F10" s="13">
        <v>396449</v>
      </c>
    </row>
    <row r="11" spans="1:6" x14ac:dyDescent="0.3">
      <c r="A11" s="2">
        <v>8</v>
      </c>
      <c r="B11" s="1" t="s">
        <v>6</v>
      </c>
      <c r="C11" s="3">
        <v>70</v>
      </c>
      <c r="D11" s="13">
        <v>1445.84</v>
      </c>
      <c r="E11" s="11">
        <f t="shared" si="0"/>
        <v>101208.79999999999</v>
      </c>
      <c r="F11" s="13">
        <v>1445840</v>
      </c>
    </row>
    <row r="12" spans="1:6" x14ac:dyDescent="0.3">
      <c r="A12" s="2">
        <v>9</v>
      </c>
      <c r="B12" s="1" t="s">
        <v>7</v>
      </c>
      <c r="C12" s="3">
        <v>72</v>
      </c>
      <c r="D12" s="13">
        <v>383.03100000000001</v>
      </c>
      <c r="E12" s="11">
        <f t="shared" si="0"/>
        <v>27578.232</v>
      </c>
      <c r="F12" s="13">
        <v>383031</v>
      </c>
    </row>
    <row r="13" spans="1:6" x14ac:dyDescent="0.3">
      <c r="A13" s="2">
        <v>10</v>
      </c>
      <c r="B13" s="1" t="s">
        <v>8</v>
      </c>
      <c r="C13" s="3">
        <v>72</v>
      </c>
      <c r="D13" s="13">
        <v>28.535</v>
      </c>
      <c r="E13" s="11">
        <f t="shared" si="0"/>
        <v>2054.52</v>
      </c>
      <c r="F13" s="13">
        <v>28535</v>
      </c>
    </row>
    <row r="14" spans="1:6" ht="16.2" thickBot="1" x14ac:dyDescent="0.35">
      <c r="A14" s="4"/>
      <c r="B14" s="4"/>
      <c r="C14" s="5"/>
      <c r="D14" s="14">
        <f>SUM(D4:D13)</f>
        <v>70686.243000000002</v>
      </c>
      <c r="E14" s="12">
        <f>SUM(E4:E13)</f>
        <v>4897250.1749999989</v>
      </c>
      <c r="F14" s="14">
        <f>SUM(F4:F13)</f>
        <v>70686243</v>
      </c>
    </row>
    <row r="15" spans="1:6" ht="45.6" customHeight="1" thickBot="1" x14ac:dyDescent="0.35">
      <c r="C15" s="16" t="s">
        <v>23</v>
      </c>
      <c r="D15" s="17"/>
      <c r="E15" s="10">
        <f>E14/D14</f>
        <v>69.281517409264467</v>
      </c>
    </row>
  </sheetData>
  <mergeCells count="2">
    <mergeCell ref="C15:D15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Popescu</dc:creator>
  <cp:lastModifiedBy>Felicia Carmen Lupp</cp:lastModifiedBy>
  <cp:lastPrinted>2016-12-16T07:35:37Z</cp:lastPrinted>
  <dcterms:created xsi:type="dcterms:W3CDTF">2016-10-25T05:47:18Z</dcterms:created>
  <dcterms:modified xsi:type="dcterms:W3CDTF">2018-08-23T08:58:23Z</dcterms:modified>
</cp:coreProperties>
</file>