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<sst xmlns="http://schemas.openxmlformats.org/spreadsheetml/2006/main" count="131" uniqueCount="62">
  <si>
    <t>MWh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</si>
  <si>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</si>
  <si>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</si>
  <si>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</si>
  <si>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</si>
  <si>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</si>
  <si>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</si>
  <si>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</si>
  <si>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</si>
  <si>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</si>
  <si>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</si>
  <si>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</si>
  <si>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</si>
  <si>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</si>
  <si>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</si>
  <si>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</si>
  <si>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</si>
  <si>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</si>
  <si>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</si>
  <si>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</si>
  <si>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</si>
  <si>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</si>
  <si>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</si>
  <si>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</si>
  <si>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</si>
  <si>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</si>
  <si>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</si>
  <si>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</si>
  <si>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</si>
  <si>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</si>
  <si>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</si>
  <si>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</si>
  <si>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</si>
  <si>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</si>
  <si>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</si>
  <si>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</si>
  <si>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</si>
  <si>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</si>
  <si>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</si>
  <si>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</si>
  <si>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</si>
  <si>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</si>
  <si>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</si>
  <si>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</si>
  <si>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</si>
  <si>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</si>
  <si>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</si>
  <si>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</si>
  <si>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</si>
  <si>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</si>
  <si>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</si>
  <si>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</si>
  <si>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</si>
  <si>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Vega '93</t>
  </si>
  <si>
    <t>Ten Gaz</t>
  </si>
  <si>
    <t>Wiee Romania</t>
  </si>
  <si>
    <t>Axpo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</si>
  <si>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</si>
  <si>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</si>
  <si>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</si>
  <si>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</si>
  <si>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AUGUST 2013 - Inchidere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</si>
</sst>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3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37" fillId="0" borderId="0" xfId="0" applyFont="1" applyFill="1" applyAlignment="1">
      <alignment/>
    </xf>
    <xf numFmtId="164" fontId="37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zoomScalePageLayoutView="0" workbookViewId="0" topLeftCell="A4">
      <selection activeCell="D7" sqref="D7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61</v>
      </c>
    </row>
    <row r="3" ht="15">
      <c r="C3" s="1"/>
    </row>
    <row r="4" spans="2:10" ht="29.25" customHeight="1">
      <c r="B4" s="25" t="s">
        <v>59</v>
      </c>
      <c r="C4" s="25"/>
      <c r="D4" s="25"/>
      <c r="E4" s="25"/>
      <c r="F4" s="25"/>
      <c r="G4" s="25"/>
      <c r="H4" s="25"/>
      <c r="I4" s="25"/>
      <c r="J4" s="25"/>
    </row>
    <row r="5" spans="2:10" ht="15.75" customHeight="1">
      <c r="B5" s="15">
        <f>D6+D7</f>
        <v>2853754.5749999993</v>
      </c>
      <c r="C5" s="14" t="s">
        <v>60</v>
      </c>
      <c r="D5" s="14"/>
      <c r="E5" s="14"/>
      <c r="F5" s="14"/>
      <c r="G5" s="14"/>
      <c r="H5" s="14"/>
      <c r="I5" s="14"/>
      <c r="J5" s="14"/>
    </row>
    <row r="6" spans="3:5" ht="15">
      <c r="C6" t="s">
        <v>49</v>
      </c>
      <c r="D6" s="1">
        <f>furnizori!E46+furnizori!K51</f>
        <v>2216670.1619999995</v>
      </c>
      <c r="E6" t="s">
        <v>0</v>
      </c>
    </row>
    <row r="7" spans="3:7" ht="15">
      <c r="C7" t="s">
        <v>50</v>
      </c>
      <c r="D7" s="1">
        <f>furnizori!F46+furnizori!L51</f>
        <v>637084.4129999997</v>
      </c>
      <c r="E7" t="s">
        <v>0</v>
      </c>
      <c r="G7" s="1"/>
    </row>
    <row r="9" spans="2:17" ht="15">
      <c r="B9" t="s">
        <v>4</v>
      </c>
      <c r="D9" s="3">
        <f>H9+H10</f>
        <v>1459547.034</v>
      </c>
      <c r="E9" t="s">
        <v>0</v>
      </c>
      <c r="G9" t="s">
        <v>47</v>
      </c>
      <c r="H9" s="11">
        <v>1133711.493</v>
      </c>
      <c r="I9" t="s">
        <v>0</v>
      </c>
      <c r="K9" s="1"/>
      <c r="L9" s="1"/>
      <c r="Q9" s="1"/>
    </row>
    <row r="10" spans="4:17" ht="15">
      <c r="D10" s="3"/>
      <c r="G10" t="s">
        <v>48</v>
      </c>
      <c r="H10" s="11">
        <v>325835.541</v>
      </c>
      <c r="I10" t="s">
        <v>0</v>
      </c>
      <c r="K10" s="1"/>
      <c r="L10" s="1"/>
      <c r="Q10" s="1"/>
    </row>
    <row r="11" spans="4:17" ht="15">
      <c r="D11" s="3"/>
      <c r="H11" s="11"/>
      <c r="L11" s="1"/>
      <c r="Q11" s="1"/>
    </row>
    <row r="12" spans="2:17" ht="15">
      <c r="B12" t="s">
        <v>3</v>
      </c>
      <c r="D12" s="3">
        <f>H12+H13</f>
        <v>1316031.297</v>
      </c>
      <c r="E12" t="s">
        <v>0</v>
      </c>
      <c r="G12" t="s">
        <v>47</v>
      </c>
      <c r="H12" s="11">
        <v>1022234.825</v>
      </c>
      <c r="I12" t="s">
        <v>0</v>
      </c>
      <c r="L12" s="1"/>
      <c r="Q12" s="1"/>
    </row>
    <row r="13" spans="4:17" ht="15">
      <c r="D13" s="3"/>
      <c r="G13" t="s">
        <v>48</v>
      </c>
      <c r="H13" s="11">
        <v>293796.472</v>
      </c>
      <c r="I13" t="s">
        <v>0</v>
      </c>
      <c r="L13" s="1"/>
      <c r="Q13" s="1"/>
    </row>
    <row r="14" spans="4:17" ht="15">
      <c r="D14" s="3"/>
      <c r="H14" s="11"/>
      <c r="L14" s="1"/>
      <c r="Q14" s="1"/>
    </row>
    <row r="15" spans="2:17" ht="15">
      <c r="B15" t="s">
        <v>51</v>
      </c>
      <c r="D15" s="3">
        <f>H15+H16</f>
        <v>68542.36200000001</v>
      </c>
      <c r="E15" t="s">
        <v>0</v>
      </c>
      <c r="G15" t="s">
        <v>47</v>
      </c>
      <c r="H15" s="11">
        <v>53240.671</v>
      </c>
      <c r="I15" t="s">
        <v>0</v>
      </c>
      <c r="L15" s="1"/>
      <c r="Q15" s="1"/>
    </row>
    <row r="16" spans="4:17" ht="15">
      <c r="D16" s="3"/>
      <c r="G16" t="s">
        <v>48</v>
      </c>
      <c r="H16" s="11">
        <v>15301.691</v>
      </c>
      <c r="I16" t="s">
        <v>0</v>
      </c>
      <c r="L16" s="1"/>
      <c r="Q16" s="4"/>
    </row>
    <row r="17" spans="4:17" ht="15">
      <c r="D17" s="3"/>
      <c r="H17" s="11"/>
      <c r="L17" s="1"/>
      <c r="Q17" s="1"/>
    </row>
    <row r="18" spans="2:17" ht="15">
      <c r="B18" t="s">
        <v>2</v>
      </c>
      <c r="D18" s="3">
        <f>H18+H19</f>
        <v>5442.2609999999995</v>
      </c>
      <c r="E18" t="s">
        <v>0</v>
      </c>
      <c r="G18" t="s">
        <v>47</v>
      </c>
      <c r="H18" s="11">
        <v>4227.307</v>
      </c>
      <c r="I18" t="s">
        <v>0</v>
      </c>
      <c r="L18" s="1"/>
      <c r="Q18" s="1"/>
    </row>
    <row r="19" spans="4:17" ht="15">
      <c r="D19" s="3"/>
      <c r="G19" t="s">
        <v>48</v>
      </c>
      <c r="H19" s="11">
        <v>1214.954</v>
      </c>
      <c r="I19" t="s">
        <v>0</v>
      </c>
      <c r="L19" s="1"/>
      <c r="Q19" s="1"/>
    </row>
    <row r="20" spans="4:17" ht="15">
      <c r="D20" s="3"/>
      <c r="H20" s="11"/>
      <c r="L20" s="1"/>
      <c r="Q20" s="1"/>
    </row>
    <row r="21" spans="2:17" ht="15">
      <c r="B21" t="s">
        <v>1</v>
      </c>
      <c r="D21" s="3">
        <f>H21+H22</f>
        <v>4191.621</v>
      </c>
      <c r="E21" t="s">
        <v>0</v>
      </c>
      <c r="G21" t="s">
        <v>47</v>
      </c>
      <c r="H21" s="11">
        <v>3255.866</v>
      </c>
      <c r="I21" t="s">
        <v>0</v>
      </c>
      <c r="L21" s="1"/>
      <c r="Q21" s="1"/>
    </row>
    <row r="22" spans="7:17" ht="15">
      <c r="G22" t="s">
        <v>48</v>
      </c>
      <c r="H22" s="11">
        <f>935.756-0.001</f>
        <v>935.755</v>
      </c>
      <c r="I22" t="s">
        <v>0</v>
      </c>
      <c r="L22" s="1"/>
      <c r="Q22" s="1"/>
    </row>
    <row r="23" ht="15">
      <c r="H23" s="1"/>
    </row>
    <row r="24" spans="4:8" ht="15">
      <c r="D24" s="1"/>
      <c r="H24" s="23">
        <f>D6-H9-H12-H15-H18-H21</f>
        <v>-4.2655301513150334E-10</v>
      </c>
    </row>
    <row r="25" ht="15">
      <c r="H25" s="23">
        <f>D7-H10-H13-H16-H19-H22</f>
        <v>-3.2662228477420285E-10</v>
      </c>
    </row>
    <row r="26" ht="15">
      <c r="H26" s="24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7"/>
  <sheetViews>
    <sheetView zoomScalePageLayoutView="0" workbookViewId="0" topLeftCell="A31">
      <selection activeCell="K56" sqref="K56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9.140625" style="9" customWidth="1"/>
    <col min="9" max="9" width="12.28125" style="9" customWidth="1"/>
    <col min="10" max="10" width="9.8515625" style="9" customWidth="1"/>
    <col min="11" max="11" width="12.57421875" style="9" customWidth="1"/>
    <col min="12" max="12" width="11.00390625" style="9" customWidth="1"/>
    <col min="13" max="14" width="10.140625" style="9" bestFit="1" customWidth="1"/>
    <col min="15" max="16384" width="9.140625" style="9" customWidth="1"/>
  </cols>
  <sheetData>
    <row r="2" spans="2:7" ht="15">
      <c r="B2" s="7" t="s">
        <v>61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15" ht="44.25" customHeight="1">
      <c r="B4" s="28" t="s">
        <v>43</v>
      </c>
      <c r="C4" s="29"/>
      <c r="D4" s="29"/>
      <c r="E4" s="29"/>
      <c r="F4" s="29"/>
      <c r="G4" s="29"/>
      <c r="H4" s="30" t="s">
        <v>52</v>
      </c>
      <c r="I4" s="30"/>
      <c r="J4" s="30"/>
      <c r="K4" s="30"/>
      <c r="L4" s="30"/>
      <c r="M4" s="30"/>
      <c r="N4" s="30"/>
      <c r="O4" s="20"/>
    </row>
    <row r="5" spans="2:12" ht="15">
      <c r="B5" s="8"/>
      <c r="C5" s="8"/>
      <c r="D5" s="8"/>
      <c r="E5" s="27" t="s">
        <v>0</v>
      </c>
      <c r="F5" s="27"/>
      <c r="G5" s="8"/>
      <c r="I5" s="27"/>
      <c r="J5" s="27"/>
      <c r="K5" s="27" t="s">
        <v>0</v>
      </c>
      <c r="L5" s="27"/>
    </row>
    <row r="6" spans="2:13" ht="15">
      <c r="B6" s="8"/>
      <c r="C6" s="8"/>
      <c r="D6" s="8"/>
      <c r="E6" s="10" t="s">
        <v>44</v>
      </c>
      <c r="F6" s="10" t="s">
        <v>45</v>
      </c>
      <c r="G6" s="8"/>
      <c r="I6" s="10"/>
      <c r="J6" s="10"/>
      <c r="K6" s="10" t="s">
        <v>44</v>
      </c>
      <c r="L6" s="10" t="s">
        <v>45</v>
      </c>
      <c r="M6" s="7"/>
    </row>
    <row r="7" spans="2:14" ht="15">
      <c r="B7" s="19" t="s">
        <v>5</v>
      </c>
      <c r="C7" s="19"/>
      <c r="D7" s="19"/>
      <c r="E7" s="21">
        <v>108.93700000000001</v>
      </c>
      <c r="F7" s="22">
        <v>170.166</v>
      </c>
      <c r="G7" s="8"/>
      <c r="H7" s="19" t="s">
        <v>5</v>
      </c>
      <c r="I7" s="19"/>
      <c r="J7" s="19"/>
      <c r="K7" s="11"/>
      <c r="L7" s="11"/>
      <c r="M7" s="13"/>
      <c r="N7" s="13"/>
    </row>
    <row r="8" spans="2:14" ht="15">
      <c r="B8" s="19" t="s">
        <v>6</v>
      </c>
      <c r="C8" s="19"/>
      <c r="D8" s="19"/>
      <c r="E8" s="21">
        <v>138.303</v>
      </c>
      <c r="F8" s="22">
        <v>1592.0569999999998</v>
      </c>
      <c r="G8" s="8"/>
      <c r="H8" s="19" t="s">
        <v>6</v>
      </c>
      <c r="I8" s="19"/>
      <c r="J8" s="19"/>
      <c r="K8" s="11"/>
      <c r="L8" s="11"/>
      <c r="M8" s="13"/>
      <c r="N8" s="13"/>
    </row>
    <row r="9" spans="2:12" ht="15">
      <c r="B9" s="26" t="s">
        <v>7</v>
      </c>
      <c r="C9" s="26"/>
      <c r="D9" s="26"/>
      <c r="E9" s="21">
        <v>508.74600000000004</v>
      </c>
      <c r="F9" s="22">
        <v>1569.31</v>
      </c>
      <c r="G9" s="8"/>
      <c r="H9" s="26" t="s">
        <v>7</v>
      </c>
      <c r="I9" s="26"/>
      <c r="J9" s="26"/>
      <c r="K9" s="11"/>
      <c r="L9" s="11"/>
    </row>
    <row r="10" spans="2:12" ht="15">
      <c r="B10" s="26" t="s">
        <v>8</v>
      </c>
      <c r="C10" s="26"/>
      <c r="D10" s="26"/>
      <c r="E10" s="21">
        <v>10149.402</v>
      </c>
      <c r="F10" s="22">
        <v>10612.347</v>
      </c>
      <c r="G10" s="8"/>
      <c r="H10" s="26" t="s">
        <v>8</v>
      </c>
      <c r="I10" s="26"/>
      <c r="J10" s="26"/>
      <c r="K10" s="11"/>
      <c r="L10" s="11"/>
    </row>
    <row r="11" spans="2:14" ht="15">
      <c r="B11" s="26" t="s">
        <v>9</v>
      </c>
      <c r="C11" s="26"/>
      <c r="D11" s="26"/>
      <c r="E11" s="21">
        <v>223.68</v>
      </c>
      <c r="F11" s="22">
        <v>183.15300000000002</v>
      </c>
      <c r="G11" s="8"/>
      <c r="H11" s="26" t="s">
        <v>9</v>
      </c>
      <c r="I11" s="26"/>
      <c r="J11" s="26"/>
      <c r="K11" s="11"/>
      <c r="L11" s="11"/>
      <c r="M11" s="13"/>
      <c r="N11" s="13"/>
    </row>
    <row r="12" spans="2:12" ht="15">
      <c r="B12" s="26" t="s">
        <v>10</v>
      </c>
      <c r="C12" s="26"/>
      <c r="D12" s="26"/>
      <c r="E12" s="21">
        <v>1780.509</v>
      </c>
      <c r="F12" s="22">
        <v>265.219</v>
      </c>
      <c r="G12" s="8"/>
      <c r="H12" s="26" t="s">
        <v>10</v>
      </c>
      <c r="I12" s="26"/>
      <c r="J12" s="26"/>
      <c r="K12" s="11"/>
      <c r="L12" s="11"/>
    </row>
    <row r="13" spans="2:12" ht="15">
      <c r="B13" s="26" t="s">
        <v>11</v>
      </c>
      <c r="C13" s="26"/>
      <c r="D13" s="26"/>
      <c r="E13" s="21">
        <v>2595.805</v>
      </c>
      <c r="F13" s="22">
        <v>1487.89</v>
      </c>
      <c r="G13" s="8"/>
      <c r="H13" s="26" t="s">
        <v>11</v>
      </c>
      <c r="I13" s="26"/>
      <c r="J13" s="26"/>
      <c r="K13" s="11">
        <v>6108.5</v>
      </c>
      <c r="L13" s="11">
        <v>6108.5</v>
      </c>
    </row>
    <row r="14" spans="2:12" ht="15">
      <c r="B14" s="26" t="s">
        <v>12</v>
      </c>
      <c r="C14" s="26"/>
      <c r="D14" s="26"/>
      <c r="E14" s="21">
        <v>51.082</v>
      </c>
      <c r="F14" s="22">
        <v>7.708</v>
      </c>
      <c r="G14" s="8"/>
      <c r="H14" s="26" t="s">
        <v>12</v>
      </c>
      <c r="I14" s="26"/>
      <c r="J14" s="26"/>
      <c r="K14" s="11">
        <v>483.162</v>
      </c>
      <c r="L14" s="11"/>
    </row>
    <row r="15" spans="2:12" ht="15">
      <c r="B15" s="26" t="s">
        <v>13</v>
      </c>
      <c r="C15" s="26"/>
      <c r="D15" s="26"/>
      <c r="E15" s="21">
        <v>578.5120000000001</v>
      </c>
      <c r="F15" s="22">
        <v>1823.7979999999998</v>
      </c>
      <c r="G15" s="8"/>
      <c r="H15" s="26" t="s">
        <v>13</v>
      </c>
      <c r="I15" s="26"/>
      <c r="J15" s="26"/>
      <c r="K15" s="11"/>
      <c r="L15" s="11"/>
    </row>
    <row r="16" spans="2:12" ht="15">
      <c r="B16" s="19" t="s">
        <v>14</v>
      </c>
      <c r="C16" s="19"/>
      <c r="D16" s="19"/>
      <c r="E16" s="21">
        <v>269922.999</v>
      </c>
      <c r="F16" s="22">
        <v>112667.446</v>
      </c>
      <c r="G16" s="8"/>
      <c r="H16" s="19" t="s">
        <v>14</v>
      </c>
      <c r="I16" s="19"/>
      <c r="J16" s="19"/>
      <c r="K16" s="11">
        <v>427033.759</v>
      </c>
      <c r="L16" s="11"/>
    </row>
    <row r="17" spans="2:14" ht="15">
      <c r="B17" s="26" t="s">
        <v>15</v>
      </c>
      <c r="C17" s="26"/>
      <c r="D17" s="26"/>
      <c r="E17" s="21">
        <v>328.041</v>
      </c>
      <c r="F17" s="22">
        <v>100.535</v>
      </c>
      <c r="G17" s="8"/>
      <c r="H17" s="26" t="s">
        <v>15</v>
      </c>
      <c r="I17" s="26"/>
      <c r="J17" s="26"/>
      <c r="K17" s="11"/>
      <c r="L17" s="11"/>
      <c r="M17" s="13"/>
      <c r="N17" s="13"/>
    </row>
    <row r="18" spans="1:12" ht="15">
      <c r="A18" s="11"/>
      <c r="B18" s="26" t="s">
        <v>16</v>
      </c>
      <c r="C18" s="26"/>
      <c r="D18" s="26"/>
      <c r="E18" s="21">
        <v>3438.55</v>
      </c>
      <c r="F18" s="22">
        <v>3277.72</v>
      </c>
      <c r="G18" s="8"/>
      <c r="H18" s="26" t="s">
        <v>16</v>
      </c>
      <c r="I18" s="26"/>
      <c r="J18" s="26"/>
      <c r="K18" s="11"/>
      <c r="L18" s="11"/>
    </row>
    <row r="19" spans="2:12" ht="15">
      <c r="B19" s="26" t="s">
        <v>17</v>
      </c>
      <c r="C19" s="26"/>
      <c r="D19" s="26"/>
      <c r="E19" s="21">
        <v>382.665</v>
      </c>
      <c r="F19" s="22">
        <v>144.56099999999998</v>
      </c>
      <c r="G19" s="8"/>
      <c r="H19" s="26" t="s">
        <v>17</v>
      </c>
      <c r="I19" s="26"/>
      <c r="J19" s="26"/>
      <c r="K19" s="11"/>
      <c r="L19" s="11"/>
    </row>
    <row r="20" spans="2:14" ht="15">
      <c r="B20" s="26" t="s">
        <v>18</v>
      </c>
      <c r="C20" s="26"/>
      <c r="D20" s="26"/>
      <c r="E20" s="21">
        <v>2266.6220000000003</v>
      </c>
      <c r="F20" s="22">
        <v>659.9519999999998</v>
      </c>
      <c r="G20" s="8"/>
      <c r="H20" s="26" t="s">
        <v>18</v>
      </c>
      <c r="I20" s="26"/>
      <c r="J20" s="26"/>
      <c r="K20" s="11"/>
      <c r="L20" s="11"/>
      <c r="M20" s="13"/>
      <c r="N20" s="13"/>
    </row>
    <row r="21" spans="2:12" ht="15">
      <c r="B21" s="26" t="s">
        <v>19</v>
      </c>
      <c r="C21" s="26"/>
      <c r="D21" s="26"/>
      <c r="E21" s="21">
        <v>1798.851</v>
      </c>
      <c r="F21" s="22">
        <v>3051.098</v>
      </c>
      <c r="G21" s="8"/>
      <c r="H21" s="26" t="s">
        <v>19</v>
      </c>
      <c r="I21" s="26"/>
      <c r="J21" s="26"/>
      <c r="K21" s="11">
        <v>5000</v>
      </c>
      <c r="L21" s="11"/>
    </row>
    <row r="22" spans="2:14" ht="15">
      <c r="B22" s="19" t="s">
        <v>20</v>
      </c>
      <c r="C22" s="19"/>
      <c r="D22" s="19"/>
      <c r="E22" s="21">
        <v>296643.66199999995</v>
      </c>
      <c r="F22" s="22">
        <v>214159.27099999998</v>
      </c>
      <c r="G22" s="8"/>
      <c r="H22" s="19" t="s">
        <v>20</v>
      </c>
      <c r="I22" s="19"/>
      <c r="J22" s="19"/>
      <c r="K22" s="11">
        <v>1031128</v>
      </c>
      <c r="L22" s="11">
        <v>218997.148</v>
      </c>
      <c r="N22" s="11"/>
    </row>
    <row r="23" spans="2:14" ht="15">
      <c r="B23" s="26" t="s">
        <v>21</v>
      </c>
      <c r="C23" s="26"/>
      <c r="D23" s="26"/>
      <c r="E23" s="21">
        <v>1481.565</v>
      </c>
      <c r="F23" s="22">
        <v>901.0060000000001</v>
      </c>
      <c r="G23" s="8"/>
      <c r="H23" s="26" t="s">
        <v>21</v>
      </c>
      <c r="I23" s="26"/>
      <c r="J23" s="26"/>
      <c r="K23" s="11"/>
      <c r="L23" s="11"/>
      <c r="M23" s="13"/>
      <c r="N23" s="13"/>
    </row>
    <row r="24" spans="2:14" ht="15">
      <c r="B24" s="26" t="s">
        <v>22</v>
      </c>
      <c r="C24" s="26"/>
      <c r="D24" s="26"/>
      <c r="E24" s="21">
        <v>1141.796</v>
      </c>
      <c r="F24" s="22">
        <v>1147.115</v>
      </c>
      <c r="G24" s="8"/>
      <c r="H24" s="26" t="s">
        <v>22</v>
      </c>
      <c r="I24" s="26"/>
      <c r="J24" s="26"/>
      <c r="K24" s="11"/>
      <c r="L24" s="11"/>
      <c r="M24" s="13"/>
      <c r="N24" s="13"/>
    </row>
    <row r="25" spans="2:12" ht="15">
      <c r="B25" s="26" t="s">
        <v>23</v>
      </c>
      <c r="C25" s="26"/>
      <c r="D25" s="26"/>
      <c r="E25" s="21">
        <v>82.131</v>
      </c>
      <c r="F25" s="22">
        <v>24.578</v>
      </c>
      <c r="G25" s="8"/>
      <c r="H25" s="26" t="s">
        <v>23</v>
      </c>
      <c r="I25" s="26"/>
      <c r="J25" s="26"/>
      <c r="K25" s="11"/>
      <c r="L25" s="11"/>
    </row>
    <row r="26" spans="2:12" ht="15">
      <c r="B26" s="26" t="s">
        <v>24</v>
      </c>
      <c r="C26" s="26"/>
      <c r="D26" s="26"/>
      <c r="E26" s="21">
        <v>164.168</v>
      </c>
      <c r="F26" s="22">
        <v>1542.6029999999998</v>
      </c>
      <c r="G26" s="8"/>
      <c r="H26" s="26" t="s">
        <v>24</v>
      </c>
      <c r="I26" s="26"/>
      <c r="J26" s="26"/>
      <c r="K26" s="11"/>
      <c r="L26" s="11"/>
    </row>
    <row r="27" spans="2:12" ht="15">
      <c r="B27" s="26" t="s">
        <v>25</v>
      </c>
      <c r="C27" s="26"/>
      <c r="D27" s="26"/>
      <c r="E27" s="21">
        <v>148.697</v>
      </c>
      <c r="F27" s="22">
        <v>31.570000000000004</v>
      </c>
      <c r="G27" s="8"/>
      <c r="H27" s="26" t="s">
        <v>25</v>
      </c>
      <c r="I27" s="26"/>
      <c r="J27" s="26"/>
      <c r="K27" s="11"/>
      <c r="L27" s="11"/>
    </row>
    <row r="28" spans="2:12" ht="15">
      <c r="B28" s="26" t="s">
        <v>26</v>
      </c>
      <c r="C28" s="26"/>
      <c r="D28" s="26"/>
      <c r="E28" s="21">
        <v>841.588</v>
      </c>
      <c r="F28" s="22">
        <v>1092.554</v>
      </c>
      <c r="G28" s="8"/>
      <c r="H28" s="26" t="s">
        <v>26</v>
      </c>
      <c r="I28" s="26"/>
      <c r="J28" s="26"/>
      <c r="K28" s="11"/>
      <c r="L28" s="11"/>
    </row>
    <row r="29" spans="2:12" ht="15">
      <c r="B29" s="26" t="s">
        <v>27</v>
      </c>
      <c r="C29" s="26"/>
      <c r="D29" s="26"/>
      <c r="E29" s="21">
        <v>48.239</v>
      </c>
      <c r="F29" s="22">
        <v>322.886</v>
      </c>
      <c r="G29" s="8"/>
      <c r="H29" s="26" t="s">
        <v>27</v>
      </c>
      <c r="I29" s="26"/>
      <c r="J29" s="26"/>
      <c r="K29" s="11">
        <v>300</v>
      </c>
      <c r="L29" s="11"/>
    </row>
    <row r="30" spans="2:12" ht="15">
      <c r="B30" s="26" t="s">
        <v>28</v>
      </c>
      <c r="C30" s="26"/>
      <c r="D30" s="26"/>
      <c r="E30" s="21">
        <v>191.74800000000002</v>
      </c>
      <c r="F30" s="22">
        <v>93.28999999999999</v>
      </c>
      <c r="G30" s="8"/>
      <c r="H30" s="26" t="s">
        <v>28</v>
      </c>
      <c r="I30" s="26"/>
      <c r="J30" s="26"/>
      <c r="K30" s="11"/>
      <c r="L30" s="11"/>
    </row>
    <row r="31" spans="2:12" ht="15">
      <c r="B31" s="26" t="s">
        <v>29</v>
      </c>
      <c r="C31" s="26"/>
      <c r="D31" s="26"/>
      <c r="E31" s="21">
        <v>228.621</v>
      </c>
      <c r="F31" s="22">
        <v>142.053</v>
      </c>
      <c r="G31" s="8"/>
      <c r="H31" s="26" t="s">
        <v>29</v>
      </c>
      <c r="I31" s="26"/>
      <c r="J31" s="26"/>
      <c r="K31" s="11"/>
      <c r="L31" s="11"/>
    </row>
    <row r="32" spans="2:12" ht="15">
      <c r="B32" s="26" t="s">
        <v>30</v>
      </c>
      <c r="C32" s="26"/>
      <c r="D32" s="26"/>
      <c r="E32" s="21">
        <v>1701.6200000000001</v>
      </c>
      <c r="F32" s="22">
        <v>1597.1779999999999</v>
      </c>
      <c r="G32" s="8"/>
      <c r="H32" s="26" t="s">
        <v>30</v>
      </c>
      <c r="I32" s="26"/>
      <c r="J32" s="26"/>
      <c r="K32" s="11">
        <v>3600</v>
      </c>
      <c r="L32" s="11"/>
    </row>
    <row r="33" spans="2:14" ht="15">
      <c r="B33" s="26" t="s">
        <v>31</v>
      </c>
      <c r="C33" s="26"/>
      <c r="D33" s="26"/>
      <c r="E33" s="21">
        <v>32.732</v>
      </c>
      <c r="F33" s="22">
        <v>17.001</v>
      </c>
      <c r="G33" s="8"/>
      <c r="H33" s="26" t="s">
        <v>31</v>
      </c>
      <c r="I33" s="26"/>
      <c r="J33" s="26"/>
      <c r="K33" s="11"/>
      <c r="L33" s="11"/>
      <c r="M33" s="13"/>
      <c r="N33" s="13"/>
    </row>
    <row r="34" spans="2:12" ht="15">
      <c r="B34" s="26" t="s">
        <v>32</v>
      </c>
      <c r="C34" s="26"/>
      <c r="D34" s="26"/>
      <c r="E34" s="21">
        <v>1212.57</v>
      </c>
      <c r="F34" s="22">
        <v>980.49</v>
      </c>
      <c r="G34" s="8"/>
      <c r="H34" s="26" t="s">
        <v>32</v>
      </c>
      <c r="I34" s="26"/>
      <c r="J34" s="26"/>
      <c r="K34" s="11">
        <v>2300</v>
      </c>
      <c r="L34" s="11"/>
    </row>
    <row r="35" spans="2:12" ht="15">
      <c r="B35" s="26" t="s">
        <v>33</v>
      </c>
      <c r="C35" s="26"/>
      <c r="D35" s="26"/>
      <c r="E35" s="21">
        <v>4171.416</v>
      </c>
      <c r="F35" s="22">
        <v>6532.126</v>
      </c>
      <c r="G35" s="8"/>
      <c r="H35" s="26" t="s">
        <v>33</v>
      </c>
      <c r="I35" s="26"/>
      <c r="J35" s="26"/>
      <c r="K35" s="11"/>
      <c r="L35" s="11"/>
    </row>
    <row r="36" spans="2:12" ht="15">
      <c r="B36" s="26" t="s">
        <v>34</v>
      </c>
      <c r="C36" s="26"/>
      <c r="D36" s="26"/>
      <c r="E36" s="21">
        <v>84.842</v>
      </c>
      <c r="F36" s="22">
        <v>830.862</v>
      </c>
      <c r="G36" s="8"/>
      <c r="H36" s="26" t="s">
        <v>34</v>
      </c>
      <c r="I36" s="26"/>
      <c r="J36" s="26"/>
      <c r="K36" s="11"/>
      <c r="L36" s="11"/>
    </row>
    <row r="37" spans="2:14" ht="15">
      <c r="B37" s="26" t="s">
        <v>35</v>
      </c>
      <c r="C37" s="26"/>
      <c r="D37" s="26"/>
      <c r="E37" s="21">
        <v>586.7400000000001</v>
      </c>
      <c r="F37" s="22">
        <v>128.96300000000002</v>
      </c>
      <c r="G37" s="8"/>
      <c r="H37" s="26" t="s">
        <v>35</v>
      </c>
      <c r="I37" s="26"/>
      <c r="J37" s="26"/>
      <c r="K37" s="11"/>
      <c r="L37" s="11"/>
      <c r="M37" s="13"/>
      <c r="N37" s="13"/>
    </row>
    <row r="38" spans="2:12" ht="15">
      <c r="B38" s="19" t="s">
        <v>36</v>
      </c>
      <c r="C38" s="19"/>
      <c r="D38" s="19"/>
      <c r="E38" s="21">
        <v>20.82</v>
      </c>
      <c r="F38" s="22">
        <v>7.546</v>
      </c>
      <c r="G38" s="8"/>
      <c r="H38" s="19" t="s">
        <v>36</v>
      </c>
      <c r="I38" s="19"/>
      <c r="J38" s="19"/>
      <c r="K38" s="11"/>
      <c r="L38" s="11"/>
    </row>
    <row r="39" spans="2:14" ht="15">
      <c r="B39" s="26" t="s">
        <v>37</v>
      </c>
      <c r="C39" s="26"/>
      <c r="D39" s="26"/>
      <c r="E39" s="21">
        <v>411.169</v>
      </c>
      <c r="F39" s="22">
        <v>400.29200000000003</v>
      </c>
      <c r="G39" s="8"/>
      <c r="H39" s="26" t="s">
        <v>37</v>
      </c>
      <c r="I39" s="26"/>
      <c r="J39" s="26"/>
      <c r="K39" s="11"/>
      <c r="L39" s="11"/>
      <c r="M39" s="13"/>
      <c r="N39" s="13"/>
    </row>
    <row r="40" spans="2:14" ht="15">
      <c r="B40" s="26" t="s">
        <v>38</v>
      </c>
      <c r="C40" s="26"/>
      <c r="D40" s="26"/>
      <c r="E40" s="21">
        <v>143.352</v>
      </c>
      <c r="F40" s="22">
        <v>571.392</v>
      </c>
      <c r="G40" s="8"/>
      <c r="H40" s="26" t="s">
        <v>38</v>
      </c>
      <c r="I40" s="26"/>
      <c r="J40" s="26"/>
      <c r="K40" s="11"/>
      <c r="L40" s="11"/>
      <c r="M40" s="13"/>
      <c r="N40" s="13"/>
    </row>
    <row r="41" spans="2:14" ht="15">
      <c r="B41" s="19" t="s">
        <v>39</v>
      </c>
      <c r="C41" s="19"/>
      <c r="D41" s="19"/>
      <c r="E41" s="21">
        <v>44.186</v>
      </c>
      <c r="F41" s="22">
        <v>102.393</v>
      </c>
      <c r="G41" s="8"/>
      <c r="H41" s="19" t="s">
        <v>39</v>
      </c>
      <c r="I41" s="19"/>
      <c r="J41" s="19"/>
      <c r="K41" s="11"/>
      <c r="L41" s="11"/>
      <c r="M41" s="13"/>
      <c r="N41" s="13"/>
    </row>
    <row r="42" spans="2:14" ht="15">
      <c r="B42" s="26" t="s">
        <v>40</v>
      </c>
      <c r="C42" s="26"/>
      <c r="D42" s="26"/>
      <c r="E42" s="21">
        <v>258.902</v>
      </c>
      <c r="F42" s="22">
        <v>398.47999999999996</v>
      </c>
      <c r="G42" s="8"/>
      <c r="H42" s="26" t="s">
        <v>40</v>
      </c>
      <c r="I42" s="26"/>
      <c r="J42" s="26"/>
      <c r="K42" s="11"/>
      <c r="L42" s="11"/>
      <c r="M42" s="13"/>
      <c r="N42" s="13"/>
    </row>
    <row r="43" spans="2:13" ht="15">
      <c r="B43" s="26" t="s">
        <v>41</v>
      </c>
      <c r="C43" s="26"/>
      <c r="D43" s="26"/>
      <c r="E43" s="21">
        <v>645.573</v>
      </c>
      <c r="F43" s="22">
        <v>996.755</v>
      </c>
      <c r="G43" s="8"/>
      <c r="H43" s="26" t="s">
        <v>41</v>
      </c>
      <c r="I43" s="26"/>
      <c r="J43" s="26"/>
      <c r="K43" s="11"/>
      <c r="L43" s="11"/>
      <c r="M43" s="11"/>
    </row>
    <row r="44" spans="2:12" ht="15">
      <c r="B44" s="6" t="s">
        <v>42</v>
      </c>
      <c r="C44" s="6"/>
      <c r="D44" s="6"/>
      <c r="E44" s="21">
        <v>3139.396</v>
      </c>
      <c r="F44" s="22">
        <v>4666.86</v>
      </c>
      <c r="G44" s="8"/>
      <c r="H44" s="6" t="s">
        <v>42</v>
      </c>
      <c r="I44" s="6"/>
      <c r="J44" s="6"/>
      <c r="K44" s="11"/>
      <c r="L44" s="11"/>
    </row>
    <row r="45" spans="2:8" ht="15">
      <c r="B45" s="9" t="s">
        <v>53</v>
      </c>
      <c r="E45" s="21">
        <v>107.183</v>
      </c>
      <c r="F45" s="22">
        <v>158.10899999999998</v>
      </c>
      <c r="H45" s="9" t="s">
        <v>53</v>
      </c>
    </row>
    <row r="46" spans="4:8" ht="15">
      <c r="D46" s="7" t="s">
        <v>46</v>
      </c>
      <c r="E46" s="12">
        <f>SUM(E7:E45)</f>
        <v>607805.4199999995</v>
      </c>
      <c r="F46" s="12">
        <f>SUM(F7:F45)</f>
        <v>374458.3329999998</v>
      </c>
      <c r="H46" s="7" t="s">
        <v>58</v>
      </c>
    </row>
    <row r="47" spans="8:12" ht="15">
      <c r="H47" s="9" t="s">
        <v>54</v>
      </c>
      <c r="K47" s="11">
        <v>10262.631</v>
      </c>
      <c r="L47" s="11"/>
    </row>
    <row r="48" spans="5:12" ht="15">
      <c r="E48" s="5"/>
      <c r="F48" s="5"/>
      <c r="H48" s="9" t="s">
        <v>55</v>
      </c>
      <c r="K48" s="11">
        <v>107522.785</v>
      </c>
      <c r="L48" s="11">
        <v>37076.904</v>
      </c>
    </row>
    <row r="49" spans="5:12" ht="15">
      <c r="E49" s="5"/>
      <c r="F49" s="5"/>
      <c r="H49" s="9" t="s">
        <v>57</v>
      </c>
      <c r="K49" s="11">
        <v>4000</v>
      </c>
      <c r="L49" s="11"/>
    </row>
    <row r="50" spans="2:12" ht="15">
      <c r="B50" s="7"/>
      <c r="H50" s="9" t="s">
        <v>56</v>
      </c>
      <c r="K50" s="11">
        <v>11125.905</v>
      </c>
      <c r="L50" s="11">
        <v>443.52799999999996</v>
      </c>
    </row>
    <row r="51" spans="5:12" ht="15">
      <c r="E51" s="11"/>
      <c r="F51" s="11"/>
      <c r="J51" s="7" t="s">
        <v>46</v>
      </c>
      <c r="K51" s="12">
        <f>SUM(K7:K50)</f>
        <v>1608864.742</v>
      </c>
      <c r="L51" s="12">
        <f>SUM(L7:L50)</f>
        <v>262626.07999999996</v>
      </c>
    </row>
    <row r="52" spans="5:12" ht="15">
      <c r="E52" s="11"/>
      <c r="F52" s="11"/>
      <c r="J52" s="7"/>
      <c r="K52" s="12"/>
      <c r="L52" s="12"/>
    </row>
    <row r="53" spans="5:12" ht="15">
      <c r="E53" s="11"/>
      <c r="F53" s="11"/>
      <c r="K53" s="11"/>
      <c r="L53" s="11"/>
    </row>
    <row r="54" spans="5:12" ht="15">
      <c r="E54" s="11"/>
      <c r="F54" s="11"/>
      <c r="K54" s="11"/>
      <c r="L54" s="11"/>
    </row>
    <row r="55" spans="5:12" ht="15">
      <c r="E55" s="11"/>
      <c r="F55" s="11"/>
      <c r="H55" s="11"/>
      <c r="K55" s="11"/>
      <c r="L55" s="11"/>
    </row>
    <row r="56" spans="5:12" ht="15">
      <c r="E56" s="11"/>
      <c r="F56" s="11"/>
      <c r="J56" s="18"/>
      <c r="K56" s="11"/>
      <c r="L56" s="11"/>
    </row>
    <row r="57" spans="5:12" ht="15">
      <c r="E57" s="11"/>
      <c r="F57" s="11"/>
      <c r="K57" s="11"/>
      <c r="L57" s="11"/>
    </row>
    <row r="58" spans="5:12" ht="15">
      <c r="E58" s="11"/>
      <c r="F58" s="11"/>
      <c r="K58" s="11"/>
      <c r="L58" s="11"/>
    </row>
    <row r="59" spans="5:6" ht="15">
      <c r="E59" s="11"/>
      <c r="F59" s="11"/>
    </row>
    <row r="60" spans="5:6" ht="15">
      <c r="E60" s="11"/>
      <c r="F60" s="11"/>
    </row>
    <row r="61" spans="5:6" ht="15">
      <c r="E61" s="11"/>
      <c r="F61" s="11"/>
    </row>
    <row r="62" spans="5:6" ht="15">
      <c r="E62" s="11"/>
      <c r="F62" s="11"/>
    </row>
    <row r="63" spans="4:6" ht="15">
      <c r="D63" s="7"/>
      <c r="E63" s="12"/>
      <c r="F63" s="12"/>
    </row>
    <row r="64" spans="5:6" ht="15">
      <c r="E64" s="17"/>
      <c r="F64" s="17"/>
    </row>
    <row r="65" spans="2:6" ht="15">
      <c r="B65" s="16"/>
      <c r="E65" s="17"/>
      <c r="F65" s="17"/>
    </row>
    <row r="66" spans="5:8" ht="15">
      <c r="E66" s="11"/>
      <c r="F66" s="11"/>
      <c r="H66" s="11"/>
    </row>
    <row r="67" spans="5:6" ht="15">
      <c r="E67" s="11"/>
      <c r="F67" s="11"/>
    </row>
    <row r="68" spans="5:6" ht="15">
      <c r="E68" s="11"/>
      <c r="F68" s="11"/>
    </row>
    <row r="69" spans="4:6" ht="15">
      <c r="D69" s="16"/>
      <c r="E69" s="17"/>
      <c r="F69" s="17"/>
    </row>
    <row r="70" spans="5:6" ht="15">
      <c r="E70" s="11"/>
      <c r="F70" s="11"/>
    </row>
    <row r="72" spans="5:8" ht="15">
      <c r="E72" s="11"/>
      <c r="F72" s="11"/>
      <c r="H72" s="11"/>
    </row>
    <row r="73" spans="5:6" ht="15">
      <c r="E73" s="11"/>
      <c r="F73" s="11"/>
    </row>
    <row r="75" spans="5:6" ht="15">
      <c r="E75" s="11"/>
      <c r="F75" s="11"/>
    </row>
    <row r="76" spans="5:8" ht="15">
      <c r="E76" s="11"/>
      <c r="F76" s="11"/>
      <c r="H76" s="11"/>
    </row>
    <row r="77" spans="5:6" ht="15">
      <c r="E77" s="11"/>
      <c r="F77" s="11"/>
    </row>
  </sheetData>
  <sheetProtection/>
  <mergeCells count="67">
    <mergeCell ref="H39:J39"/>
    <mergeCell ref="H40:J40"/>
    <mergeCell ref="H42:J42"/>
    <mergeCell ref="H43:J43"/>
    <mergeCell ref="K5:L5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19:J19"/>
    <mergeCell ref="H20:J20"/>
    <mergeCell ref="H21:J21"/>
    <mergeCell ref="H23:J23"/>
    <mergeCell ref="H24:J24"/>
    <mergeCell ref="H25:J25"/>
    <mergeCell ref="B19:D19"/>
    <mergeCell ref="H9:J9"/>
    <mergeCell ref="H10:J10"/>
    <mergeCell ref="H11:J11"/>
    <mergeCell ref="H12:J12"/>
    <mergeCell ref="H13:J13"/>
    <mergeCell ref="H14:J14"/>
    <mergeCell ref="H15:J15"/>
    <mergeCell ref="H17:J17"/>
    <mergeCell ref="H18:J18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21:D21"/>
    <mergeCell ref="B23:D23"/>
    <mergeCell ref="B24:D24"/>
    <mergeCell ref="B25:D25"/>
    <mergeCell ref="B26:D26"/>
    <mergeCell ref="B27:D27"/>
    <mergeCell ref="B39:D39"/>
    <mergeCell ref="B40:D40"/>
    <mergeCell ref="B28:D28"/>
    <mergeCell ref="B29:D29"/>
    <mergeCell ref="B30:D30"/>
    <mergeCell ref="B31:D31"/>
    <mergeCell ref="B32:D32"/>
    <mergeCell ref="B33:D33"/>
    <mergeCell ref="B42:D42"/>
    <mergeCell ref="B43:D43"/>
    <mergeCell ref="E5:F5"/>
    <mergeCell ref="B4:G4"/>
    <mergeCell ref="H4:N4"/>
    <mergeCell ref="I5:J5"/>
    <mergeCell ref="B34:D34"/>
    <mergeCell ref="B35:D35"/>
    <mergeCell ref="B36:D36"/>
    <mergeCell ref="B37:D3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2013-09-18T07:01:59Z</dcterms:modified>
  <cp:category/>
  <cp:version/>
  <cp:contentType/>
  <cp:contentStatus/>
</cp:coreProperties>
</file>