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35" windowHeight="7335" activeTab="3"/>
  </bookViews>
  <sheets>
    <sheet name="banda" sheetId="4" r:id="rId1"/>
    <sheet name="producatori" sheetId="1" r:id="rId2"/>
    <sheet name="furnizori" sheetId="2" r:id="rId3"/>
    <sheet name="ramas de inmag la 1.05.2015" sheetId="5" r:id="rId4"/>
  </sheets>
  <externalReferences>
    <externalReference r:id="rId5"/>
  </externalReferences>
  <definedNames>
    <definedName name="A">[1]Baza!#REF!</definedName>
  </definedNames>
  <calcPr calcId="145621"/>
</workbook>
</file>

<file path=xl/calcChain.xml><?xml version="1.0" encoding="utf-8"?>
<calcChain xmlns="http://schemas.openxmlformats.org/spreadsheetml/2006/main">
  <c r="E53" i="5" l="1"/>
  <c r="D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53" i="5" s="1"/>
  <c r="E6" i="2" l="1"/>
</calcChain>
</file>

<file path=xl/sharedStrings.xml><?xml version="1.0" encoding="utf-8"?>
<sst xmlns="http://schemas.openxmlformats.org/spreadsheetml/2006/main" count="140" uniqueCount="128">
  <si>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</si>
  <si>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</si>
  <si>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</si>
  <si>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</si>
  <si>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</si>
  <si>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</si>
  <si>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</si>
  <si>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</si>
  <si>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</si>
  <si>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</si>
  <si>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</si>
  <si>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</si>
  <si>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</si>
  <si>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</si>
  <si>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</si>
  <si>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</si>
  <si>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</si>
  <si>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</si>
  <si>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</si>
  <si>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</si>
  <si>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</si>
  <si>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</si>
  <si>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</si>
  <si>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</si>
  <si>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</si>
  <si>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</si>
  <si>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</si>
  <si>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</si>
  <si>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</si>
  <si>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</si>
  <si>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</si>
  <si>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</si>
  <si>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</si>
  <si>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</si>
  <si>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</si>
  <si>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</si>
  <si>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</si>
  <si>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</si>
  <si>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</si>
  <si>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</si>
  <si>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</si>
  <si>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</si>
  <si>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</si>
  <si>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</si>
  <si>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</si>
  <si>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</si>
  <si>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</si>
  <si>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</si>
  <si>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</si>
  <si>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</si>
  <si>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</si>
  <si>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</si>
  <si>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</si>
  <si>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</si>
  <si>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</si>
  <si>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</si>
  <si>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</si>
  <si>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</si>
  <si>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</si>
  <si>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</si>
  <si>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</si>
  <si>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</si>
  <si>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</si>
  <si>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</si>
  <si>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</si>
  <si>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</si>
  <si>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</si>
  <si>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</si>
  <si>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</si>
  <si>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</si>
  <si>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IUNIE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</si>
  <si>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iunie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:</t>
    </r>
  </si>
  <si>
    <t>APRILIE 2015</t>
  </si>
  <si>
    <r>
      <t xml:space="preserve">Cantitatea rămasă de înmagazinat după închiderea lunii </t>
    </r>
    <r>
      <rPr>
        <b/>
        <sz val="9"/>
        <rFont val="Arial"/>
        <family val="2"/>
      </rPr>
      <t>APRILIE 2015</t>
    </r>
    <r>
      <rPr>
        <sz val="9"/>
        <rFont val="Arial"/>
        <family val="2"/>
      </rPr>
      <t xml:space="preserve"> pentru îndeplinirea obligaţiei de stoc minim de gaze naturale - CPET, defalcat pe CCR+CCE si PET</t>
    </r>
  </si>
  <si>
    <t>Furnizori</t>
  </si>
  <si>
    <t>CPET total</t>
  </si>
  <si>
    <t>CCR+CCE</t>
  </si>
  <si>
    <t>PET</t>
  </si>
  <si>
    <t>ALPHA METAL BUCURESTI</t>
  </si>
  <si>
    <t>AMARAD ARAD</t>
  </si>
  <si>
    <t>APOPI &amp; BLUMEN IASI</t>
  </si>
  <si>
    <t>ARMAX GAZ S.A. MEDIAS</t>
  </si>
  <si>
    <t>BERG SISTEM</t>
  </si>
  <si>
    <t>C-GAZ &amp;ENERGY DISTRIBUTIE S.R.L.</t>
  </si>
  <si>
    <t>CIS GAZ  S.A.TG. MURES</t>
  </si>
  <si>
    <t>CONGAZ CONSTANTA</t>
  </si>
  <si>
    <t>CORDUN GAZ</t>
  </si>
  <si>
    <t>COVI CONSTRUCT BUCURESTI</t>
  </si>
  <si>
    <t>CPL CONCORDIA CLUJ</t>
  </si>
  <si>
    <t>DESIGN PROIECT</t>
  </si>
  <si>
    <t>DISTRIGAZ VEST ORADEA</t>
  </si>
  <si>
    <t>E.ON GAZ ROMANIA</t>
  </si>
  <si>
    <t>ENERGY GAS PROVIDER SRL</t>
  </si>
  <si>
    <t>EURO SEVEN INDUSTRY BUCURESTI</t>
  </si>
  <si>
    <t>GAZ EST VASLUI</t>
  </si>
  <si>
    <t>GAZ NORD EST HARLAU</t>
  </si>
  <si>
    <t xml:space="preserve">GAZ SUD </t>
  </si>
  <si>
    <t>GAZ VEST ARAD</t>
  </si>
  <si>
    <t>GAZMIR IASI S.R.L.</t>
  </si>
  <si>
    <t xml:space="preserve">GDF SUEZ ENERGY ROMANIA </t>
  </si>
  <si>
    <t>GRUP DEZVOLTARE RETELE BUCURESTI</t>
  </si>
  <si>
    <t>HARGAZ HARGHITA</t>
  </si>
  <si>
    <t>INSTANT CONSTRUCT COMPANY</t>
  </si>
  <si>
    <t>INTERGAZ ZIMNICEA</t>
  </si>
  <si>
    <t>MM DATA BUCURESTI</t>
  </si>
  <si>
    <t>MACIN GAZ BRAILA</t>
  </si>
  <si>
    <t>MEGACONTRUCT BALOTESTI</t>
  </si>
  <si>
    <t>MEHEDINTI GAZ</t>
  </si>
  <si>
    <t xml:space="preserve">MIHOC OIL </t>
  </si>
  <si>
    <t>NEXT ENERGY DISTRIBUTION S.R.L.</t>
  </si>
  <si>
    <t>NORD GAZ</t>
  </si>
  <si>
    <t>NOVA POWER &amp; GAS S.R.L</t>
  </si>
  <si>
    <t xml:space="preserve">OLIGOPOL </t>
  </si>
  <si>
    <t>OMV PETROM GAS BUCURESTI</t>
  </si>
  <si>
    <t>OTTOGAZ BUCURESTI</t>
  </si>
  <si>
    <t>PADO GROUP INFRASTRUCTURES S.R.L.</t>
  </si>
  <si>
    <t>PREMIER ENERGY</t>
  </si>
  <si>
    <t>PRISMA SERV COMPANY IASI</t>
  </si>
  <si>
    <t>PROGAZ  CAMPINA</t>
  </si>
  <si>
    <t>ROMGAZ MEDIAS</t>
  </si>
  <si>
    <t>SAFI STAR SRL</t>
  </si>
  <si>
    <t>SALGAZ SALONTA</t>
  </si>
  <si>
    <t>TEHNOLOGICA RADION</t>
  </si>
  <si>
    <t>TIMGAZ TIMISOARA</t>
  </si>
  <si>
    <t>TULCEA GAZ</t>
  </si>
  <si>
    <t>VEGA' 93 GALATI</t>
  </si>
  <si>
    <t>WIROM GAS BUCURESTI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</si>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</sst>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166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5" fontId="0" fillId="0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 wrapText="1"/>
    </xf>
    <xf numFmtId="49" fontId="11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3" fillId="0" borderId="0" xfId="2" applyFont="1" applyFill="1"/>
    <xf numFmtId="0" fontId="14" fillId="0" borderId="0" xfId="2" applyFont="1" applyFill="1"/>
    <xf numFmtId="0" fontId="13" fillId="0" borderId="2" xfId="2" applyFont="1" applyFill="1" applyBorder="1" applyAlignment="1">
      <alignment wrapText="1"/>
    </xf>
    <xf numFmtId="0" fontId="14" fillId="0" borderId="2" xfId="2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 vertical="center"/>
    </xf>
    <xf numFmtId="2" fontId="14" fillId="0" borderId="3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/>
    </xf>
    <xf numFmtId="165" fontId="13" fillId="0" borderId="4" xfId="2" applyNumberFormat="1" applyFont="1" applyFill="1" applyBorder="1" applyAlignment="1">
      <alignment horizontal="right" vertical="center"/>
    </xf>
    <xf numFmtId="165" fontId="14" fillId="0" borderId="3" xfId="2" applyNumberFormat="1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left" vertical="center"/>
    </xf>
    <xf numFmtId="165" fontId="13" fillId="0" borderId="3" xfId="2" applyNumberFormat="1" applyFont="1" applyFill="1" applyBorder="1"/>
    <xf numFmtId="0" fontId="14" fillId="0" borderId="3" xfId="2" applyFont="1" applyFill="1" applyBorder="1" applyAlignment="1">
      <alignment horizontal="left"/>
    </xf>
    <xf numFmtId="165" fontId="15" fillId="0" borderId="3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left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E10" sqref="E10"/>
    </sheetView>
  </sheetViews>
  <sheetFormatPr defaultRowHeight="15" x14ac:dyDescent="0.25"/>
  <cols>
    <col min="1" max="1" width="46.42578125" customWidth="1"/>
    <col min="3" max="3" width="12.7109375" bestFit="1" customWidth="1"/>
  </cols>
  <sheetData>
    <row r="2" spans="1:12" ht="45.75" customHeight="1" x14ac:dyDescent="0.25">
      <c r="A2" s="4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11"/>
    </row>
    <row r="3" spans="1:12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t="s">
        <v>59</v>
      </c>
      <c r="B4" s="4"/>
      <c r="C4" s="5">
        <v>5050000</v>
      </c>
      <c r="D4" s="4" t="s">
        <v>0</v>
      </c>
      <c r="E4" s="4" t="s">
        <v>62</v>
      </c>
      <c r="F4" s="4"/>
      <c r="G4" s="4"/>
      <c r="H4" s="4"/>
      <c r="I4" s="4"/>
      <c r="J4" s="4"/>
      <c r="K4" s="4"/>
      <c r="L4" s="4"/>
    </row>
    <row r="5" spans="1:12" x14ac:dyDescent="0.25">
      <c r="A5" t="s">
        <v>60</v>
      </c>
      <c r="C5" s="5">
        <v>3700000</v>
      </c>
      <c r="D5" s="4" t="s">
        <v>0</v>
      </c>
      <c r="E5" t="s">
        <v>63</v>
      </c>
    </row>
    <row r="6" spans="1:12" x14ac:dyDescent="0.25">
      <c r="A6" t="s">
        <v>66</v>
      </c>
      <c r="C6" s="1">
        <v>3200000</v>
      </c>
      <c r="D6" s="4" t="s">
        <v>0</v>
      </c>
      <c r="E6" t="s">
        <v>67</v>
      </c>
    </row>
    <row r="7" spans="1:12" x14ac:dyDescent="0.25">
      <c r="A7" t="s">
        <v>68</v>
      </c>
      <c r="C7" s="1">
        <v>3700000</v>
      </c>
      <c r="D7" s="4" t="s">
        <v>0</v>
      </c>
      <c r="E7" t="s">
        <v>67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workbookViewId="0">
      <selection activeCell="H16" sqref="H16"/>
    </sheetView>
  </sheetViews>
  <sheetFormatPr defaultRowHeight="15" x14ac:dyDescent="0.25"/>
  <cols>
    <col min="3" max="3" width="17.7109375" customWidth="1"/>
    <col min="4" max="4" width="15.85546875" bestFit="1" customWidth="1"/>
    <col min="7" max="7" width="14.28515625" customWidth="1"/>
    <col min="8" max="8" width="13.140625" customWidth="1"/>
    <col min="10" max="10" width="10.85546875" customWidth="1"/>
    <col min="11" max="12" width="12.7109375" bestFit="1" customWidth="1"/>
    <col min="17" max="17" width="12.7109375" bestFit="1" customWidth="1"/>
  </cols>
  <sheetData>
    <row r="2" spans="2:17" x14ac:dyDescent="0.25">
      <c r="B2" s="7" t="s">
        <v>70</v>
      </c>
      <c r="C2" s="6">
        <v>2015</v>
      </c>
    </row>
    <row r="4" spans="2:17" ht="72" customHeight="1" x14ac:dyDescent="0.25">
      <c r="B4" s="28" t="s">
        <v>71</v>
      </c>
      <c r="C4" s="28"/>
      <c r="D4" s="28"/>
      <c r="E4" s="28"/>
      <c r="F4" s="28"/>
      <c r="G4" s="28"/>
      <c r="H4" s="28"/>
      <c r="I4" s="28"/>
      <c r="J4" s="28"/>
    </row>
    <row r="5" spans="2:17" x14ac:dyDescent="0.25">
      <c r="D5" s="9"/>
    </row>
    <row r="7" spans="2:17" x14ac:dyDescent="0.25">
      <c r="B7" t="s">
        <v>4</v>
      </c>
      <c r="D7" s="5">
        <v>1629215.1844364959</v>
      </c>
      <c r="E7" t="s">
        <v>0</v>
      </c>
      <c r="G7" s="1"/>
      <c r="H7" s="8"/>
      <c r="K7" s="1"/>
      <c r="L7" s="1"/>
      <c r="Q7" s="1"/>
    </row>
    <row r="8" spans="2:17" x14ac:dyDescent="0.25">
      <c r="D8" s="24"/>
      <c r="H8" s="8"/>
      <c r="K8" s="1"/>
      <c r="L8" s="1"/>
      <c r="Q8" s="1"/>
    </row>
    <row r="9" spans="2:17" x14ac:dyDescent="0.25">
      <c r="B9" t="s">
        <v>3</v>
      </c>
      <c r="D9" s="5">
        <v>1413264.0063251434</v>
      </c>
      <c r="E9" t="s">
        <v>0</v>
      </c>
      <c r="H9" s="8"/>
      <c r="L9" s="1"/>
      <c r="Q9" s="1"/>
    </row>
    <row r="10" spans="2:17" x14ac:dyDescent="0.25">
      <c r="D10" s="24"/>
      <c r="H10" s="8"/>
      <c r="L10" s="1"/>
      <c r="Q10" s="1"/>
    </row>
    <row r="11" spans="2:17" x14ac:dyDescent="0.25">
      <c r="B11" t="s">
        <v>35</v>
      </c>
      <c r="D11" s="5">
        <v>75591.448889367399</v>
      </c>
      <c r="E11" t="s">
        <v>0</v>
      </c>
      <c r="H11" s="8"/>
      <c r="L11" s="1"/>
      <c r="Q11" s="1"/>
    </row>
    <row r="12" spans="2:17" x14ac:dyDescent="0.25">
      <c r="D12" s="24"/>
      <c r="H12" s="8"/>
      <c r="L12" s="1"/>
      <c r="Q12" s="1"/>
    </row>
    <row r="13" spans="2:17" x14ac:dyDescent="0.25">
      <c r="B13" t="s">
        <v>2</v>
      </c>
      <c r="D13" s="5">
        <v>5295.7092923673208</v>
      </c>
      <c r="E13" t="s">
        <v>0</v>
      </c>
      <c r="H13" s="8"/>
      <c r="L13" s="1"/>
      <c r="Q13" s="1"/>
    </row>
    <row r="14" spans="2:17" x14ac:dyDescent="0.25">
      <c r="D14" s="24"/>
      <c r="H14" s="8"/>
      <c r="L14" s="1"/>
      <c r="Q14" s="1"/>
    </row>
    <row r="15" spans="2:17" x14ac:dyDescent="0.25">
      <c r="B15" t="s">
        <v>1</v>
      </c>
      <c r="D15" s="5">
        <v>1652.660608361133</v>
      </c>
      <c r="E15" t="s">
        <v>0</v>
      </c>
      <c r="H15" s="8"/>
      <c r="K15" s="1"/>
      <c r="L15" s="1"/>
      <c r="Q15" s="1"/>
    </row>
    <row r="16" spans="2:17" x14ac:dyDescent="0.25">
      <c r="D16" s="5"/>
      <c r="H16" s="8"/>
    </row>
    <row r="17" spans="2:11" x14ac:dyDescent="0.25">
      <c r="B17" s="29" t="s">
        <v>37</v>
      </c>
      <c r="C17" s="29"/>
      <c r="D17" s="5">
        <v>74980.990448265016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workbookViewId="0">
      <selection activeCell="H61" sqref="H61"/>
    </sheetView>
  </sheetViews>
  <sheetFormatPr defaultRowHeight="15" x14ac:dyDescent="0.2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 x14ac:dyDescent="0.25">
      <c r="B2" s="7" t="s">
        <v>70</v>
      </c>
      <c r="C2" s="6">
        <v>2015</v>
      </c>
      <c r="D2" s="4"/>
      <c r="E2" s="4"/>
      <c r="F2" s="4"/>
      <c r="G2" s="4"/>
    </row>
    <row r="3" spans="1:16" x14ac:dyDescent="0.25">
      <c r="B3" s="2"/>
      <c r="C3" s="4"/>
      <c r="D3" s="4"/>
      <c r="E3" s="4"/>
      <c r="F3" s="4"/>
      <c r="G3" s="4"/>
    </row>
    <row r="4" spans="1:16" ht="54" customHeight="1" x14ac:dyDescent="0.25">
      <c r="B4" s="28" t="s">
        <v>69</v>
      </c>
      <c r="C4" s="32"/>
      <c r="D4" s="32"/>
      <c r="E4" s="32"/>
      <c r="F4" s="32"/>
      <c r="G4" s="32"/>
      <c r="H4" s="3"/>
      <c r="J4" s="28"/>
      <c r="K4" s="28"/>
      <c r="L4" s="28"/>
      <c r="M4" s="28"/>
      <c r="N4" s="28"/>
      <c r="O4" s="28"/>
      <c r="P4" s="28"/>
    </row>
    <row r="5" spans="1:16" ht="15" customHeight="1" x14ac:dyDescent="0.25">
      <c r="B5" s="12"/>
      <c r="C5" s="11"/>
      <c r="D5" s="11"/>
      <c r="E5" s="11"/>
      <c r="F5" s="11"/>
      <c r="G5" s="11"/>
      <c r="H5" s="12"/>
      <c r="J5" s="12"/>
      <c r="K5" s="12"/>
      <c r="L5" s="12"/>
      <c r="M5" s="12"/>
      <c r="N5" s="12"/>
      <c r="O5" s="12"/>
      <c r="P5" s="12"/>
    </row>
    <row r="6" spans="1:16" x14ac:dyDescent="0.25">
      <c r="B6" s="4"/>
      <c r="C6" s="4"/>
      <c r="D6" s="4"/>
      <c r="E6" s="10">
        <f>SUM(E7:E60)</f>
        <v>1159093.6949999996</v>
      </c>
      <c r="F6" s="13" t="s">
        <v>0</v>
      </c>
      <c r="G6" s="4"/>
      <c r="M6" s="10"/>
      <c r="N6" s="21"/>
    </row>
    <row r="7" spans="1:16" x14ac:dyDescent="0.25">
      <c r="A7" s="14"/>
      <c r="B7" s="25" t="s">
        <v>5</v>
      </c>
      <c r="C7" s="25"/>
      <c r="D7" s="25"/>
      <c r="E7" s="20">
        <v>369.80399999999997</v>
      </c>
      <c r="F7" s="15"/>
      <c r="G7" s="15"/>
      <c r="H7" s="15"/>
      <c r="I7" s="16"/>
      <c r="J7" s="22"/>
      <c r="K7" s="22"/>
      <c r="L7" s="22"/>
      <c r="M7" s="18"/>
      <c r="N7" s="15"/>
    </row>
    <row r="8" spans="1:16" x14ac:dyDescent="0.25">
      <c r="A8" s="14"/>
      <c r="B8" s="17" t="s">
        <v>38</v>
      </c>
      <c r="C8" s="25"/>
      <c r="D8" s="25"/>
      <c r="E8" s="20">
        <v>2.5569999999999999</v>
      </c>
      <c r="F8" s="15"/>
      <c r="G8" s="15"/>
      <c r="H8" s="15"/>
      <c r="I8" s="16"/>
      <c r="J8" s="30"/>
      <c r="K8" s="30"/>
      <c r="L8" s="30"/>
      <c r="M8" s="18"/>
      <c r="N8" s="15"/>
    </row>
    <row r="9" spans="1:16" x14ac:dyDescent="0.25">
      <c r="A9" s="14"/>
      <c r="B9" s="17" t="s">
        <v>39</v>
      </c>
      <c r="C9" s="25"/>
      <c r="D9" s="25"/>
      <c r="E9" s="20">
        <v>2756.348</v>
      </c>
      <c r="F9" s="15"/>
      <c r="G9" s="15"/>
      <c r="H9" s="15"/>
      <c r="I9" s="16"/>
      <c r="J9" s="22"/>
      <c r="K9" s="22"/>
      <c r="L9" s="22"/>
      <c r="M9" s="18"/>
      <c r="N9" s="15"/>
    </row>
    <row r="10" spans="1:16" x14ac:dyDescent="0.25">
      <c r="B10" s="30" t="s">
        <v>6</v>
      </c>
      <c r="C10" s="30"/>
      <c r="D10" s="30"/>
      <c r="E10" s="18">
        <v>740.00699999999995</v>
      </c>
      <c r="F10" s="15"/>
      <c r="G10" s="15"/>
      <c r="H10" s="15"/>
      <c r="I10" s="15"/>
      <c r="J10" s="17"/>
      <c r="K10" s="22"/>
      <c r="L10" s="22"/>
      <c r="M10" s="18"/>
      <c r="N10" s="15"/>
    </row>
    <row r="11" spans="1:16" x14ac:dyDescent="0.25">
      <c r="B11" s="17" t="s">
        <v>40</v>
      </c>
      <c r="C11" s="25"/>
      <c r="D11" s="25"/>
      <c r="E11" s="18">
        <v>8352.9850000000006</v>
      </c>
      <c r="F11" s="15"/>
      <c r="G11" s="15"/>
      <c r="H11" s="15"/>
      <c r="I11" s="15"/>
      <c r="J11" s="30"/>
      <c r="K11" s="30"/>
      <c r="L11" s="22"/>
      <c r="M11" s="18"/>
      <c r="N11" s="15"/>
    </row>
    <row r="12" spans="1:16" x14ac:dyDescent="0.25">
      <c r="B12" s="25" t="s">
        <v>41</v>
      </c>
      <c r="C12" s="25"/>
      <c r="D12" s="25"/>
      <c r="E12" s="18">
        <v>474.26799999999997</v>
      </c>
      <c r="F12" s="15"/>
      <c r="G12" s="15"/>
      <c r="H12" s="15"/>
      <c r="I12" s="15"/>
      <c r="J12" s="22"/>
      <c r="K12" s="23"/>
      <c r="L12" s="23"/>
      <c r="M12" s="18"/>
      <c r="N12" s="15"/>
    </row>
    <row r="13" spans="1:16" x14ac:dyDescent="0.25">
      <c r="B13" s="30" t="s">
        <v>7</v>
      </c>
      <c r="C13" s="30"/>
      <c r="D13" s="30"/>
      <c r="E13" s="18">
        <v>15486.347</v>
      </c>
      <c r="J13" s="30"/>
      <c r="K13" s="30"/>
      <c r="L13" s="30"/>
      <c r="M13" s="18"/>
    </row>
    <row r="14" spans="1:16" x14ac:dyDescent="0.25">
      <c r="B14" s="30" t="s">
        <v>50</v>
      </c>
      <c r="C14" s="30"/>
      <c r="D14" s="30"/>
      <c r="E14" s="18">
        <v>600</v>
      </c>
      <c r="J14" s="22"/>
      <c r="K14" s="22"/>
      <c r="L14" s="22"/>
      <c r="M14" s="18"/>
    </row>
    <row r="15" spans="1:16" x14ac:dyDescent="0.25">
      <c r="B15" s="30" t="s">
        <v>8</v>
      </c>
      <c r="C15" s="30"/>
      <c r="D15" s="30"/>
      <c r="E15" s="18">
        <v>3225</v>
      </c>
      <c r="J15" s="30"/>
      <c r="K15" s="30"/>
      <c r="L15" s="30"/>
      <c r="M15" s="18"/>
    </row>
    <row r="16" spans="1:16" x14ac:dyDescent="0.25">
      <c r="B16" s="30" t="s">
        <v>51</v>
      </c>
      <c r="C16" s="30"/>
      <c r="D16" s="30"/>
      <c r="E16" s="18">
        <v>2920.7890000000002</v>
      </c>
      <c r="J16" s="30"/>
      <c r="K16" s="30"/>
      <c r="L16" s="30"/>
      <c r="M16" s="18"/>
    </row>
    <row r="17" spans="2:13" x14ac:dyDescent="0.25">
      <c r="B17" s="30" t="s">
        <v>9</v>
      </c>
      <c r="C17" s="30"/>
      <c r="D17" s="30"/>
      <c r="E17" s="18">
        <v>50.098999999999997</v>
      </c>
      <c r="J17" s="30"/>
      <c r="K17" s="30"/>
      <c r="L17" s="30"/>
      <c r="M17" s="18"/>
    </row>
    <row r="18" spans="2:13" x14ac:dyDescent="0.25">
      <c r="B18" s="30" t="s">
        <v>10</v>
      </c>
      <c r="C18" s="30"/>
      <c r="D18" s="30"/>
      <c r="E18" s="18">
        <v>1000</v>
      </c>
      <c r="J18" s="30"/>
      <c r="K18" s="30"/>
      <c r="L18" s="30"/>
      <c r="M18" s="18"/>
    </row>
    <row r="19" spans="2:13" x14ac:dyDescent="0.25">
      <c r="B19" s="25" t="s">
        <v>52</v>
      </c>
      <c r="C19" s="25"/>
      <c r="D19" s="25"/>
      <c r="E19" s="18">
        <v>275024.50099999999</v>
      </c>
      <c r="J19" s="30"/>
      <c r="K19" s="30"/>
      <c r="L19" s="30"/>
      <c r="M19" s="18"/>
    </row>
    <row r="20" spans="2:13" x14ac:dyDescent="0.25">
      <c r="B20" s="17" t="s">
        <v>42</v>
      </c>
      <c r="C20" s="25"/>
      <c r="D20" s="25"/>
      <c r="E20" s="18">
        <v>151662</v>
      </c>
      <c r="J20" s="22"/>
      <c r="K20" s="22"/>
      <c r="L20" s="22"/>
      <c r="M20" s="18"/>
    </row>
    <row r="21" spans="2:13" x14ac:dyDescent="0.25">
      <c r="B21" s="17" t="s">
        <v>43</v>
      </c>
      <c r="C21" s="25"/>
      <c r="D21" s="25"/>
      <c r="E21" s="18">
        <v>31755</v>
      </c>
      <c r="J21" s="30"/>
      <c r="K21" s="30"/>
      <c r="L21" s="30"/>
      <c r="M21" s="18"/>
    </row>
    <row r="22" spans="2:13" x14ac:dyDescent="0.25">
      <c r="B22" s="17" t="s">
        <v>45</v>
      </c>
      <c r="C22" s="25"/>
      <c r="D22" s="25"/>
      <c r="E22" s="18">
        <v>760</v>
      </c>
      <c r="J22" s="30"/>
      <c r="K22" s="30"/>
      <c r="L22" s="30"/>
      <c r="M22" s="18"/>
    </row>
    <row r="23" spans="2:13" x14ac:dyDescent="0.25">
      <c r="B23" s="30" t="s">
        <v>44</v>
      </c>
      <c r="C23" s="30"/>
      <c r="D23" s="25"/>
      <c r="E23" s="18">
        <v>45028.053999999996</v>
      </c>
      <c r="J23" s="22"/>
      <c r="K23" s="22"/>
      <c r="L23" s="22"/>
      <c r="M23" s="18"/>
    </row>
    <row r="24" spans="2:13" x14ac:dyDescent="0.25">
      <c r="B24" s="30" t="s">
        <v>11</v>
      </c>
      <c r="C24" s="30"/>
      <c r="D24" s="30"/>
      <c r="E24" s="18">
        <v>480</v>
      </c>
      <c r="J24" s="30"/>
      <c r="K24" s="30"/>
      <c r="L24" s="30"/>
      <c r="M24" s="18"/>
    </row>
    <row r="25" spans="2:13" x14ac:dyDescent="0.25">
      <c r="B25" s="31" t="s">
        <v>12</v>
      </c>
      <c r="C25" s="31"/>
      <c r="D25" s="31"/>
      <c r="E25" s="19">
        <v>4561.7659999999996</v>
      </c>
      <c r="J25" s="30"/>
      <c r="K25" s="30"/>
      <c r="L25" s="30"/>
    </row>
    <row r="26" spans="2:13" x14ac:dyDescent="0.25">
      <c r="B26" s="25" t="s">
        <v>36</v>
      </c>
      <c r="C26" s="26"/>
      <c r="D26" s="26"/>
      <c r="E26" s="19">
        <v>342.61399999999998</v>
      </c>
      <c r="J26" s="30"/>
      <c r="K26" s="30"/>
      <c r="L26" s="30"/>
    </row>
    <row r="27" spans="2:13" x14ac:dyDescent="0.25">
      <c r="B27" s="30" t="s">
        <v>13</v>
      </c>
      <c r="C27" s="30"/>
      <c r="D27" s="30"/>
      <c r="E27" s="20">
        <v>430.47</v>
      </c>
      <c r="J27" s="30"/>
      <c r="K27" s="30"/>
      <c r="L27" s="30"/>
    </row>
    <row r="28" spans="2:13" x14ac:dyDescent="0.25">
      <c r="B28" s="30" t="s">
        <v>14</v>
      </c>
      <c r="C28" s="30"/>
      <c r="D28" s="30"/>
      <c r="E28" s="18">
        <v>3599.482</v>
      </c>
      <c r="J28" s="22"/>
      <c r="K28" s="22"/>
      <c r="L28" s="22"/>
    </row>
    <row r="29" spans="2:13" x14ac:dyDescent="0.25">
      <c r="B29" s="30" t="s">
        <v>15</v>
      </c>
      <c r="C29" s="30"/>
      <c r="D29" s="30"/>
      <c r="E29" s="18">
        <v>2380</v>
      </c>
      <c r="J29" s="17"/>
      <c r="K29" s="22"/>
      <c r="L29" s="22"/>
    </row>
    <row r="30" spans="2:13" x14ac:dyDescent="0.25">
      <c r="B30" s="25" t="s">
        <v>16</v>
      </c>
      <c r="C30" s="25"/>
      <c r="D30" s="25"/>
      <c r="E30" s="18">
        <v>565369.57299999997</v>
      </c>
      <c r="J30" s="30"/>
      <c r="K30" s="30"/>
      <c r="L30" s="30"/>
    </row>
    <row r="31" spans="2:13" x14ac:dyDescent="0.25">
      <c r="B31" s="30" t="s">
        <v>17</v>
      </c>
      <c r="C31" s="30"/>
      <c r="D31" s="30"/>
      <c r="E31" s="18">
        <v>1883.2280000000001</v>
      </c>
      <c r="J31" s="22"/>
      <c r="K31" s="22"/>
      <c r="L31" s="22"/>
    </row>
    <row r="32" spans="2:13" x14ac:dyDescent="0.25">
      <c r="B32" s="30" t="s">
        <v>53</v>
      </c>
      <c r="C32" s="30"/>
      <c r="D32" s="30"/>
      <c r="E32" s="18">
        <v>1691.1030000000001</v>
      </c>
      <c r="J32" s="30"/>
      <c r="K32" s="30"/>
      <c r="L32" s="30"/>
    </row>
    <row r="33" spans="2:12" x14ac:dyDescent="0.25">
      <c r="B33" s="30" t="s">
        <v>18</v>
      </c>
      <c r="C33" s="30"/>
      <c r="D33" s="30"/>
      <c r="E33" s="18">
        <v>129</v>
      </c>
      <c r="J33" s="17"/>
      <c r="K33" s="22"/>
      <c r="L33" s="22"/>
    </row>
    <row r="34" spans="2:12" x14ac:dyDescent="0.25">
      <c r="B34" s="30" t="s">
        <v>19</v>
      </c>
      <c r="C34" s="30"/>
      <c r="D34" s="30"/>
      <c r="E34" s="18">
        <v>540</v>
      </c>
    </row>
    <row r="35" spans="2:12" x14ac:dyDescent="0.25">
      <c r="B35" s="30" t="s">
        <v>20</v>
      </c>
      <c r="C35" s="30"/>
      <c r="D35" s="30"/>
      <c r="E35" s="18">
        <v>187</v>
      </c>
    </row>
    <row r="36" spans="2:12" x14ac:dyDescent="0.25">
      <c r="B36" s="30" t="s">
        <v>21</v>
      </c>
      <c r="C36" s="30"/>
      <c r="D36" s="30"/>
      <c r="E36" s="18">
        <v>1987.8</v>
      </c>
    </row>
    <row r="37" spans="2:12" x14ac:dyDescent="0.25">
      <c r="B37" s="30" t="s">
        <v>22</v>
      </c>
      <c r="C37" s="30"/>
      <c r="D37" s="30"/>
      <c r="E37" s="18">
        <v>70</v>
      </c>
    </row>
    <row r="38" spans="2:12" x14ac:dyDescent="0.25">
      <c r="B38" s="25" t="s">
        <v>57</v>
      </c>
      <c r="C38" s="25"/>
      <c r="D38" s="25"/>
      <c r="E38" s="18">
        <v>10</v>
      </c>
    </row>
    <row r="39" spans="2:12" x14ac:dyDescent="0.25">
      <c r="B39" s="30" t="s">
        <v>23</v>
      </c>
      <c r="C39" s="30"/>
      <c r="D39" s="30"/>
      <c r="E39" s="18">
        <v>343.791</v>
      </c>
    </row>
    <row r="40" spans="2:12" x14ac:dyDescent="0.25">
      <c r="B40" s="30" t="s">
        <v>24</v>
      </c>
      <c r="C40" s="30"/>
      <c r="D40" s="30"/>
      <c r="E40" s="18">
        <v>260</v>
      </c>
    </row>
    <row r="41" spans="2:12" x14ac:dyDescent="0.25">
      <c r="B41" s="25" t="s">
        <v>54</v>
      </c>
      <c r="C41" s="25"/>
      <c r="D41" s="25"/>
      <c r="E41" s="18">
        <v>30</v>
      </c>
    </row>
    <row r="42" spans="2:12" x14ac:dyDescent="0.25">
      <c r="B42" s="30" t="s">
        <v>25</v>
      </c>
      <c r="C42" s="30"/>
      <c r="D42" s="30"/>
      <c r="E42" s="18">
        <v>2058</v>
      </c>
    </row>
    <row r="43" spans="2:12" x14ac:dyDescent="0.25">
      <c r="B43" s="25" t="s">
        <v>55</v>
      </c>
      <c r="C43" s="25"/>
      <c r="D43" s="25"/>
      <c r="E43" s="18">
        <v>450</v>
      </c>
    </row>
    <row r="44" spans="2:12" x14ac:dyDescent="0.25">
      <c r="B44" s="30" t="s">
        <v>26</v>
      </c>
      <c r="C44" s="30"/>
      <c r="D44" s="30"/>
      <c r="E44" s="18">
        <v>89.972999999999999</v>
      </c>
    </row>
    <row r="45" spans="2:12" x14ac:dyDescent="0.25">
      <c r="B45" s="17" t="s">
        <v>64</v>
      </c>
      <c r="C45" s="25"/>
      <c r="D45" s="25"/>
      <c r="E45" s="18">
        <v>7346.7780000000002</v>
      </c>
    </row>
    <row r="46" spans="2:12" x14ac:dyDescent="0.25">
      <c r="B46" s="30" t="s">
        <v>27</v>
      </c>
      <c r="C46" s="30"/>
      <c r="D46" s="30"/>
      <c r="E46" s="18">
        <v>1850</v>
      </c>
    </row>
    <row r="47" spans="2:12" x14ac:dyDescent="0.25">
      <c r="B47" s="17" t="s">
        <v>46</v>
      </c>
      <c r="C47" s="25"/>
      <c r="D47" s="25"/>
      <c r="E47" s="18">
        <v>70</v>
      </c>
    </row>
    <row r="48" spans="2:12" x14ac:dyDescent="0.25">
      <c r="B48" s="30" t="s">
        <v>47</v>
      </c>
      <c r="C48" s="30"/>
      <c r="D48" s="30"/>
      <c r="E48" s="18">
        <v>4701.0780000000004</v>
      </c>
    </row>
    <row r="49" spans="2:5" x14ac:dyDescent="0.25">
      <c r="B49" s="30" t="s">
        <v>28</v>
      </c>
      <c r="C49" s="30"/>
      <c r="D49" s="30"/>
      <c r="E49" s="18">
        <v>1337.62</v>
      </c>
    </row>
    <row r="50" spans="2:5" x14ac:dyDescent="0.25">
      <c r="B50" s="30" t="s">
        <v>29</v>
      </c>
      <c r="C50" s="30"/>
      <c r="D50" s="30"/>
      <c r="E50" s="18">
        <v>821.52499999999998</v>
      </c>
    </row>
    <row r="51" spans="2:5" x14ac:dyDescent="0.25">
      <c r="B51" s="25" t="s">
        <v>65</v>
      </c>
      <c r="C51" s="25"/>
      <c r="D51" s="25"/>
      <c r="E51" s="18">
        <v>40.621000000000002</v>
      </c>
    </row>
    <row r="52" spans="2:5" x14ac:dyDescent="0.25">
      <c r="B52" s="17" t="s">
        <v>48</v>
      </c>
      <c r="C52" s="25"/>
      <c r="D52" s="25"/>
      <c r="E52" s="18">
        <v>4.4329999999999998</v>
      </c>
    </row>
    <row r="53" spans="2:5" x14ac:dyDescent="0.25">
      <c r="B53" s="30" t="s">
        <v>30</v>
      </c>
      <c r="C53" s="30"/>
      <c r="D53" s="30"/>
      <c r="E53" s="18">
        <v>520</v>
      </c>
    </row>
    <row r="54" spans="2:5" x14ac:dyDescent="0.25">
      <c r="B54" s="25" t="s">
        <v>31</v>
      </c>
      <c r="C54" s="25"/>
      <c r="D54" s="25"/>
      <c r="E54" s="18">
        <v>44</v>
      </c>
    </row>
    <row r="55" spans="2:5" x14ac:dyDescent="0.25">
      <c r="B55" s="25" t="s">
        <v>49</v>
      </c>
      <c r="C55" s="25"/>
      <c r="D55" s="25"/>
      <c r="E55" s="18">
        <v>8712</v>
      </c>
    </row>
    <row r="56" spans="2:5" x14ac:dyDescent="0.25">
      <c r="B56" s="30" t="s">
        <v>32</v>
      </c>
      <c r="C56" s="30"/>
      <c r="D56" s="30"/>
      <c r="E56" s="18">
        <v>302.23700000000002</v>
      </c>
    </row>
    <row r="57" spans="2:5" x14ac:dyDescent="0.25">
      <c r="B57" s="30" t="s">
        <v>33</v>
      </c>
      <c r="C57" s="30"/>
      <c r="D57" s="30"/>
      <c r="E57" s="18">
        <v>959.99300000000005</v>
      </c>
    </row>
    <row r="58" spans="2:5" x14ac:dyDescent="0.25">
      <c r="B58" s="25" t="s">
        <v>34</v>
      </c>
      <c r="C58" s="25"/>
      <c r="D58" s="25"/>
      <c r="E58" s="18">
        <v>88</v>
      </c>
    </row>
    <row r="59" spans="2:5" x14ac:dyDescent="0.25">
      <c r="B59" s="17" t="s">
        <v>58</v>
      </c>
      <c r="C59" s="25"/>
      <c r="D59" s="25"/>
      <c r="E59" s="18">
        <v>4.4139999999999997</v>
      </c>
    </row>
    <row r="60" spans="2:5" x14ac:dyDescent="0.25">
      <c r="B60" s="17" t="s">
        <v>56</v>
      </c>
      <c r="C60" s="17"/>
      <c r="D60" s="17"/>
      <c r="E60" s="18">
        <v>5189.4369999999999</v>
      </c>
    </row>
  </sheetData>
  <mergeCells count="49">
    <mergeCell ref="B56:D56"/>
    <mergeCell ref="B57:D57"/>
    <mergeCell ref="B44:D44"/>
    <mergeCell ref="B46:D46"/>
    <mergeCell ref="B48:D48"/>
    <mergeCell ref="B49:D49"/>
    <mergeCell ref="B50:D50"/>
    <mergeCell ref="B39:D39"/>
    <mergeCell ref="B42:D42"/>
    <mergeCell ref="B37:D37"/>
    <mergeCell ref="B40:D40"/>
    <mergeCell ref="B53:D53"/>
    <mergeCell ref="B13:D13"/>
    <mergeCell ref="B14:D14"/>
    <mergeCell ref="B15:D15"/>
    <mergeCell ref="B18:D18"/>
    <mergeCell ref="J4:P4"/>
    <mergeCell ref="B4:G4"/>
    <mergeCell ref="J15:L15"/>
    <mergeCell ref="J13:L13"/>
    <mergeCell ref="J30:L30"/>
    <mergeCell ref="J32:L32"/>
    <mergeCell ref="B32:D32"/>
    <mergeCell ref="J8:L8"/>
    <mergeCell ref="J11:K11"/>
    <mergeCell ref="J16:L16"/>
    <mergeCell ref="J18:L18"/>
    <mergeCell ref="J17:L17"/>
    <mergeCell ref="J25:L25"/>
    <mergeCell ref="J26:L26"/>
    <mergeCell ref="B25:D25"/>
    <mergeCell ref="B10:D10"/>
    <mergeCell ref="J27:L27"/>
    <mergeCell ref="B16:D16"/>
    <mergeCell ref="J19:L19"/>
    <mergeCell ref="B17:D17"/>
    <mergeCell ref="J21:L21"/>
    <mergeCell ref="J22:L22"/>
    <mergeCell ref="J24:L24"/>
    <mergeCell ref="B24:D24"/>
    <mergeCell ref="B28:D28"/>
    <mergeCell ref="B29:D29"/>
    <mergeCell ref="B23:C23"/>
    <mergeCell ref="B27:D27"/>
    <mergeCell ref="B35:D35"/>
    <mergeCell ref="B36:D36"/>
    <mergeCell ref="B31:D31"/>
    <mergeCell ref="B33:D33"/>
    <mergeCell ref="B34:D3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G31" sqref="G31"/>
    </sheetView>
  </sheetViews>
  <sheetFormatPr defaultColWidth="15" defaultRowHeight="11.25" x14ac:dyDescent="0.2"/>
  <cols>
    <col min="1" max="1" width="15" style="35"/>
    <col min="2" max="2" width="29.5703125" style="50" customWidth="1"/>
    <col min="3" max="3" width="14.5703125" style="50" customWidth="1"/>
    <col min="4" max="5" width="14.5703125" style="35" customWidth="1"/>
    <col min="6" max="16384" width="15" style="35"/>
  </cols>
  <sheetData>
    <row r="1" spans="1:5" ht="44.25" customHeight="1" x14ac:dyDescent="0.2">
      <c r="A1" s="33" t="s">
        <v>72</v>
      </c>
      <c r="B1" s="34" t="s">
        <v>73</v>
      </c>
      <c r="C1" s="34"/>
      <c r="D1" s="34"/>
      <c r="E1" s="34"/>
    </row>
    <row r="2" spans="1:5" s="36" customFormat="1" ht="30.75" customHeight="1" x14ac:dyDescent="0.2">
      <c r="B2" s="37"/>
      <c r="C2" s="37"/>
      <c r="D2" s="38"/>
      <c r="E2" s="38"/>
    </row>
    <row r="3" spans="1:5" ht="18" customHeight="1" x14ac:dyDescent="0.2">
      <c r="B3" s="39" t="s">
        <v>74</v>
      </c>
      <c r="C3" s="40" t="s">
        <v>75</v>
      </c>
      <c r="D3" s="41" t="s">
        <v>76</v>
      </c>
      <c r="E3" s="41" t="s">
        <v>77</v>
      </c>
    </row>
    <row r="4" spans="1:5" ht="18" customHeight="1" x14ac:dyDescent="0.2">
      <c r="B4" s="42" t="s">
        <v>78</v>
      </c>
      <c r="C4" s="43">
        <f>D4+E4</f>
        <v>8099.4970000000003</v>
      </c>
      <c r="D4" s="44">
        <v>0</v>
      </c>
      <c r="E4" s="45">
        <v>8099.4970000000003</v>
      </c>
    </row>
    <row r="5" spans="1:5" ht="18" customHeight="1" x14ac:dyDescent="0.2">
      <c r="B5" s="46" t="s">
        <v>79</v>
      </c>
      <c r="C5" s="43">
        <f t="shared" ref="C5:C52" si="0">D5+E5</f>
        <v>4849.6390000000001</v>
      </c>
      <c r="D5" s="47">
        <v>4849.6390000000001</v>
      </c>
      <c r="E5" s="47">
        <v>0</v>
      </c>
    </row>
    <row r="6" spans="1:5" ht="18" customHeight="1" x14ac:dyDescent="0.2">
      <c r="B6" s="46" t="s">
        <v>80</v>
      </c>
      <c r="C6" s="43">
        <f t="shared" si="0"/>
        <v>21.95</v>
      </c>
      <c r="D6" s="47">
        <v>21.95</v>
      </c>
      <c r="E6" s="47">
        <v>0</v>
      </c>
    </row>
    <row r="7" spans="1:5" ht="18" customHeight="1" x14ac:dyDescent="0.2">
      <c r="B7" s="46" t="s">
        <v>81</v>
      </c>
      <c r="C7" s="43">
        <f t="shared" si="0"/>
        <v>33003.142</v>
      </c>
      <c r="D7" s="47">
        <v>0</v>
      </c>
      <c r="E7" s="47">
        <v>33003.142</v>
      </c>
    </row>
    <row r="8" spans="1:5" ht="18" customHeight="1" x14ac:dyDescent="0.2">
      <c r="B8" s="42" t="s">
        <v>82</v>
      </c>
      <c r="C8" s="43">
        <f t="shared" si="0"/>
        <v>7279.4579999999996</v>
      </c>
      <c r="D8" s="47">
        <v>7279.4579999999996</v>
      </c>
      <c r="E8" s="47">
        <v>0</v>
      </c>
    </row>
    <row r="9" spans="1:5" ht="18" customHeight="1" x14ac:dyDescent="0.2">
      <c r="B9" s="42" t="s">
        <v>83</v>
      </c>
      <c r="C9" s="43">
        <f t="shared" si="0"/>
        <v>78822.498000000007</v>
      </c>
      <c r="D9" s="47">
        <v>1160.8309999999999</v>
      </c>
      <c r="E9" s="47">
        <v>77661.667000000001</v>
      </c>
    </row>
    <row r="10" spans="1:5" ht="18" customHeight="1" x14ac:dyDescent="0.2">
      <c r="B10" s="42" t="s">
        <v>84</v>
      </c>
      <c r="C10" s="43">
        <f t="shared" si="0"/>
        <v>9846.2669999999998</v>
      </c>
      <c r="D10" s="47">
        <v>33.765999999999998</v>
      </c>
      <c r="E10" s="47">
        <v>9812.5010000000002</v>
      </c>
    </row>
    <row r="11" spans="1:5" ht="18" customHeight="1" x14ac:dyDescent="0.2">
      <c r="B11" s="42" t="s">
        <v>85</v>
      </c>
      <c r="C11" s="43">
        <f t="shared" si="0"/>
        <v>200045.984</v>
      </c>
      <c r="D11" s="47">
        <v>188628.057</v>
      </c>
      <c r="E11" s="47">
        <v>11417.927</v>
      </c>
    </row>
    <row r="12" spans="1:5" ht="18" customHeight="1" x14ac:dyDescent="0.2">
      <c r="B12" s="42" t="s">
        <v>86</v>
      </c>
      <c r="C12" s="43">
        <f t="shared" si="0"/>
        <v>2695.1260000000002</v>
      </c>
      <c r="D12" s="47">
        <v>2695.1260000000002</v>
      </c>
      <c r="E12" s="47">
        <v>0</v>
      </c>
    </row>
    <row r="13" spans="1:5" ht="18" customHeight="1" x14ac:dyDescent="0.2">
      <c r="B13" s="42" t="s">
        <v>87</v>
      </c>
      <c r="C13" s="43">
        <f t="shared" si="0"/>
        <v>43242.752</v>
      </c>
      <c r="D13" s="47">
        <v>43242.752</v>
      </c>
      <c r="E13" s="47">
        <v>0</v>
      </c>
    </row>
    <row r="14" spans="1:5" ht="18" customHeight="1" x14ac:dyDescent="0.2">
      <c r="B14" s="42" t="s">
        <v>88</v>
      </c>
      <c r="C14" s="43">
        <f t="shared" si="0"/>
        <v>25891.727999999999</v>
      </c>
      <c r="D14" s="47">
        <v>25891.727999999999</v>
      </c>
      <c r="E14" s="47">
        <v>0</v>
      </c>
    </row>
    <row r="15" spans="1:5" ht="18" customHeight="1" x14ac:dyDescent="0.2">
      <c r="B15" s="42" t="s">
        <v>89</v>
      </c>
      <c r="C15" s="43">
        <f t="shared" si="0"/>
        <v>1059.771</v>
      </c>
      <c r="D15" s="47">
        <v>1059.771</v>
      </c>
      <c r="E15" s="47">
        <v>0</v>
      </c>
    </row>
    <row r="16" spans="1:5" ht="18" customHeight="1" x14ac:dyDescent="0.2">
      <c r="B16" s="42" t="s">
        <v>90</v>
      </c>
      <c r="C16" s="43">
        <f t="shared" si="0"/>
        <v>4161.5680000000011</v>
      </c>
      <c r="D16" s="47">
        <v>4161.5680000000011</v>
      </c>
      <c r="E16" s="47">
        <v>0</v>
      </c>
    </row>
    <row r="17" spans="2:5" ht="18" customHeight="1" x14ac:dyDescent="0.2">
      <c r="B17" s="42" t="s">
        <v>91</v>
      </c>
      <c r="C17" s="43">
        <f t="shared" si="0"/>
        <v>3201313.2630000003</v>
      </c>
      <c r="D17" s="47">
        <v>2943634.6220000004</v>
      </c>
      <c r="E17" s="47">
        <v>257678.641</v>
      </c>
    </row>
    <row r="18" spans="2:5" ht="18" customHeight="1" x14ac:dyDescent="0.2">
      <c r="B18" s="42" t="s">
        <v>92</v>
      </c>
      <c r="C18" s="43">
        <f t="shared" si="0"/>
        <v>41664.076999999997</v>
      </c>
      <c r="D18" s="47">
        <v>2522.6930000000002</v>
      </c>
      <c r="E18" s="47">
        <v>39141.383999999998</v>
      </c>
    </row>
    <row r="19" spans="2:5" ht="18" customHeight="1" x14ac:dyDescent="0.2">
      <c r="B19" s="42" t="s">
        <v>93</v>
      </c>
      <c r="C19" s="43">
        <f t="shared" si="0"/>
        <v>7686.1080000000002</v>
      </c>
      <c r="D19" s="47">
        <v>7686.1080000000002</v>
      </c>
      <c r="E19" s="47">
        <v>0</v>
      </c>
    </row>
    <row r="20" spans="2:5" ht="18" customHeight="1" x14ac:dyDescent="0.2">
      <c r="B20" s="42" t="s">
        <v>94</v>
      </c>
      <c r="C20" s="43">
        <f t="shared" si="0"/>
        <v>58418.232000000004</v>
      </c>
      <c r="D20" s="47">
        <v>56652.186000000002</v>
      </c>
      <c r="E20" s="47">
        <v>1766.046</v>
      </c>
    </row>
    <row r="21" spans="2:5" ht="18" customHeight="1" x14ac:dyDescent="0.2">
      <c r="B21" s="42" t="s">
        <v>95</v>
      </c>
      <c r="C21" s="43">
        <f t="shared" si="0"/>
        <v>5800.1670000000004</v>
      </c>
      <c r="D21" s="47">
        <v>5800.1670000000004</v>
      </c>
      <c r="E21" s="47">
        <v>0</v>
      </c>
    </row>
    <row r="22" spans="2:5" ht="18" customHeight="1" x14ac:dyDescent="0.2">
      <c r="B22" s="42" t="s">
        <v>96</v>
      </c>
      <c r="C22" s="43">
        <f t="shared" si="0"/>
        <v>54692.92</v>
      </c>
      <c r="D22" s="47">
        <v>54692.92</v>
      </c>
      <c r="E22" s="47">
        <v>0</v>
      </c>
    </row>
    <row r="23" spans="2:5" ht="18" customHeight="1" x14ac:dyDescent="0.2">
      <c r="B23" s="42" t="s">
        <v>97</v>
      </c>
      <c r="C23" s="43">
        <f t="shared" si="0"/>
        <v>29935.598000000002</v>
      </c>
      <c r="D23" s="47">
        <v>29935.598000000002</v>
      </c>
      <c r="E23" s="47">
        <v>0</v>
      </c>
    </row>
    <row r="24" spans="2:5" ht="18" customHeight="1" x14ac:dyDescent="0.2">
      <c r="B24" s="42" t="s">
        <v>98</v>
      </c>
      <c r="C24" s="43">
        <f t="shared" si="0"/>
        <v>4884.4369999999999</v>
      </c>
      <c r="D24" s="47">
        <v>4884.4369999999999</v>
      </c>
      <c r="E24" s="47">
        <v>0</v>
      </c>
    </row>
    <row r="25" spans="2:5" ht="18" customHeight="1" x14ac:dyDescent="0.2">
      <c r="B25" s="42" t="s">
        <v>99</v>
      </c>
      <c r="C25" s="43">
        <f t="shared" si="0"/>
        <v>3334601.4470000002</v>
      </c>
      <c r="D25" s="47">
        <v>3156890.1780000003</v>
      </c>
      <c r="E25" s="47">
        <v>177711.26900000003</v>
      </c>
    </row>
    <row r="26" spans="2:5" ht="18" customHeight="1" x14ac:dyDescent="0.2">
      <c r="B26" s="42" t="s">
        <v>100</v>
      </c>
      <c r="C26" s="43">
        <f t="shared" si="0"/>
        <v>28318.059999999998</v>
      </c>
      <c r="D26" s="47">
        <v>27669.976999999999</v>
      </c>
      <c r="E26" s="47">
        <v>648.08299999999997</v>
      </c>
    </row>
    <row r="27" spans="2:5" ht="16.5" customHeight="1" x14ac:dyDescent="0.2">
      <c r="B27" s="42" t="s">
        <v>101</v>
      </c>
      <c r="C27" s="43">
        <f t="shared" si="0"/>
        <v>10606.46</v>
      </c>
      <c r="D27" s="47">
        <v>10485.883</v>
      </c>
      <c r="E27" s="47">
        <v>120.577</v>
      </c>
    </row>
    <row r="28" spans="2:5" ht="16.5" customHeight="1" x14ac:dyDescent="0.2">
      <c r="B28" s="42" t="s">
        <v>102</v>
      </c>
      <c r="C28" s="43">
        <f t="shared" si="0"/>
        <v>1916.077</v>
      </c>
      <c r="D28" s="47">
        <v>1916.077</v>
      </c>
      <c r="E28" s="47">
        <v>0</v>
      </c>
    </row>
    <row r="29" spans="2:5" ht="18" customHeight="1" x14ac:dyDescent="0.2">
      <c r="B29" s="42" t="s">
        <v>103</v>
      </c>
      <c r="C29" s="43">
        <f t="shared" si="0"/>
        <v>4022.6669999999999</v>
      </c>
      <c r="D29" s="47">
        <v>4022.6669999999999</v>
      </c>
      <c r="E29" s="47">
        <v>0</v>
      </c>
    </row>
    <row r="30" spans="2:5" ht="18" customHeight="1" x14ac:dyDescent="0.2">
      <c r="B30" s="42" t="s">
        <v>104</v>
      </c>
      <c r="C30" s="43">
        <f t="shared" si="0"/>
        <v>2362.6350000000002</v>
      </c>
      <c r="D30" s="47">
        <v>2362.6350000000002</v>
      </c>
      <c r="E30" s="47">
        <v>0</v>
      </c>
    </row>
    <row r="31" spans="2:5" ht="18" customHeight="1" x14ac:dyDescent="0.2">
      <c r="B31" s="42" t="s">
        <v>105</v>
      </c>
      <c r="C31" s="43">
        <f t="shared" si="0"/>
        <v>3043.7049999999999</v>
      </c>
      <c r="D31" s="47">
        <v>3043.7049999999999</v>
      </c>
      <c r="E31" s="47">
        <v>0</v>
      </c>
    </row>
    <row r="32" spans="2:5" ht="18" customHeight="1" x14ac:dyDescent="0.2">
      <c r="B32" s="42" t="s">
        <v>106</v>
      </c>
      <c r="C32" s="43">
        <f t="shared" si="0"/>
        <v>21689.662</v>
      </c>
      <c r="D32" s="47">
        <v>21103.359</v>
      </c>
      <c r="E32" s="47">
        <v>586.303</v>
      </c>
    </row>
    <row r="33" spans="2:5" ht="18" customHeight="1" x14ac:dyDescent="0.2">
      <c r="B33" s="42" t="s">
        <v>107</v>
      </c>
      <c r="C33" s="43">
        <f t="shared" si="0"/>
        <v>1607.2950000000001</v>
      </c>
      <c r="D33" s="47">
        <v>1607.2950000000001</v>
      </c>
      <c r="E33" s="47">
        <v>0</v>
      </c>
    </row>
    <row r="34" spans="2:5" ht="18" customHeight="1" x14ac:dyDescent="0.2">
      <c r="B34" s="42" t="s">
        <v>108</v>
      </c>
      <c r="C34" s="43">
        <f t="shared" si="0"/>
        <v>2561.1060000000002</v>
      </c>
      <c r="D34" s="47">
        <v>2561.1060000000002</v>
      </c>
      <c r="E34" s="47">
        <v>0</v>
      </c>
    </row>
    <row r="35" spans="2:5" ht="18" customHeight="1" x14ac:dyDescent="0.2">
      <c r="B35" s="42" t="s">
        <v>109</v>
      </c>
      <c r="C35" s="43">
        <f t="shared" si="0"/>
        <v>287.81099999999998</v>
      </c>
      <c r="D35" s="47">
        <v>287.81099999999998</v>
      </c>
      <c r="E35" s="47">
        <v>0</v>
      </c>
    </row>
    <row r="36" spans="2:5" ht="18" customHeight="1" x14ac:dyDescent="0.2">
      <c r="B36" s="42" t="s">
        <v>110</v>
      </c>
      <c r="C36" s="43">
        <f t="shared" si="0"/>
        <v>25604.462</v>
      </c>
      <c r="D36" s="47">
        <v>9719.7160000000003</v>
      </c>
      <c r="E36" s="47">
        <v>15884.745999999999</v>
      </c>
    </row>
    <row r="37" spans="2:5" ht="18" customHeight="1" x14ac:dyDescent="0.2">
      <c r="B37" s="42" t="s">
        <v>111</v>
      </c>
      <c r="C37" s="43">
        <f t="shared" si="0"/>
        <v>3117.3</v>
      </c>
      <c r="D37" s="47">
        <v>3117.3</v>
      </c>
      <c r="E37" s="47">
        <v>0</v>
      </c>
    </row>
    <row r="38" spans="2:5" ht="18" customHeight="1" x14ac:dyDescent="0.2">
      <c r="B38" s="42" t="s">
        <v>112</v>
      </c>
      <c r="C38" s="43">
        <f t="shared" si="0"/>
        <v>923.64499999999998</v>
      </c>
      <c r="D38" s="47">
        <v>923.64499999999998</v>
      </c>
      <c r="E38" s="47">
        <v>0</v>
      </c>
    </row>
    <row r="39" spans="2:5" ht="18" customHeight="1" x14ac:dyDescent="0.2">
      <c r="B39" s="42" t="s">
        <v>113</v>
      </c>
      <c r="C39" s="43">
        <f t="shared" si="0"/>
        <v>277851.217</v>
      </c>
      <c r="D39" s="47">
        <v>0</v>
      </c>
      <c r="E39" s="47">
        <v>277851.217</v>
      </c>
    </row>
    <row r="40" spans="2:5" ht="18" customHeight="1" x14ac:dyDescent="0.2">
      <c r="B40" s="42" t="s">
        <v>114</v>
      </c>
      <c r="C40" s="43">
        <f t="shared" si="0"/>
        <v>26382.293000000001</v>
      </c>
      <c r="D40" s="47">
        <v>26382.293000000001</v>
      </c>
      <c r="E40" s="47">
        <v>0</v>
      </c>
    </row>
    <row r="41" spans="2:5" ht="18" customHeight="1" x14ac:dyDescent="0.2">
      <c r="B41" s="42" t="s">
        <v>115</v>
      </c>
      <c r="C41" s="43">
        <f t="shared" si="0"/>
        <v>717.23299999999995</v>
      </c>
      <c r="D41" s="47">
        <v>717.23299999999995</v>
      </c>
      <c r="E41" s="47">
        <v>0</v>
      </c>
    </row>
    <row r="42" spans="2:5" ht="18" customHeight="1" x14ac:dyDescent="0.2">
      <c r="B42" s="42" t="s">
        <v>116</v>
      </c>
      <c r="C42" s="43">
        <f t="shared" si="0"/>
        <v>62260.357000000004</v>
      </c>
      <c r="D42" s="47">
        <v>62260.357000000004</v>
      </c>
      <c r="E42" s="47">
        <v>0</v>
      </c>
    </row>
    <row r="43" spans="2:5" ht="18" customHeight="1" x14ac:dyDescent="0.2">
      <c r="B43" s="42" t="s">
        <v>117</v>
      </c>
      <c r="C43" s="43">
        <f t="shared" si="0"/>
        <v>1258.325</v>
      </c>
      <c r="D43" s="47">
        <v>1258.325</v>
      </c>
      <c r="E43" s="47">
        <v>0</v>
      </c>
    </row>
    <row r="44" spans="2:5" ht="18" customHeight="1" x14ac:dyDescent="0.2">
      <c r="B44" s="42" t="s">
        <v>118</v>
      </c>
      <c r="C44" s="43">
        <f t="shared" si="0"/>
        <v>10481.532999999999</v>
      </c>
      <c r="D44" s="47">
        <v>10481.532999999999</v>
      </c>
      <c r="E44" s="47">
        <v>0</v>
      </c>
    </row>
    <row r="45" spans="2:5" ht="18" customHeight="1" x14ac:dyDescent="0.2">
      <c r="B45" s="46" t="s">
        <v>119</v>
      </c>
      <c r="C45" s="43">
        <f t="shared" si="0"/>
        <v>1328503.5730000001</v>
      </c>
      <c r="D45" s="47">
        <v>269.69799999999998</v>
      </c>
      <c r="E45" s="47">
        <v>1328233.875</v>
      </c>
    </row>
    <row r="46" spans="2:5" ht="18" customHeight="1" x14ac:dyDescent="0.2">
      <c r="B46" s="46" t="s">
        <v>120</v>
      </c>
      <c r="C46" s="43">
        <f t="shared" si="0"/>
        <v>6.2869999999999999</v>
      </c>
      <c r="D46" s="47">
        <v>6.2869999999999999</v>
      </c>
      <c r="E46" s="47">
        <v>0</v>
      </c>
    </row>
    <row r="47" spans="2:5" ht="18" customHeight="1" x14ac:dyDescent="0.2">
      <c r="B47" s="42" t="s">
        <v>121</v>
      </c>
      <c r="C47" s="43">
        <f t="shared" si="0"/>
        <v>6579.5640000000003</v>
      </c>
      <c r="D47" s="47">
        <v>6579.5640000000003</v>
      </c>
      <c r="E47" s="47">
        <v>0</v>
      </c>
    </row>
    <row r="48" spans="2:5" ht="18" customHeight="1" x14ac:dyDescent="0.2">
      <c r="B48" s="42" t="s">
        <v>122</v>
      </c>
      <c r="C48" s="43">
        <f t="shared" si="0"/>
        <v>1363.0809999999999</v>
      </c>
      <c r="D48" s="47">
        <v>1363.0809999999999</v>
      </c>
      <c r="E48" s="47">
        <v>0</v>
      </c>
    </row>
    <row r="49" spans="2:5" ht="18" customHeight="1" x14ac:dyDescent="0.2">
      <c r="B49" s="42" t="s">
        <v>123</v>
      </c>
      <c r="C49" s="43">
        <f t="shared" si="0"/>
        <v>3643.1239999999998</v>
      </c>
      <c r="D49" s="47">
        <v>3643.1239999999998</v>
      </c>
      <c r="E49" s="47"/>
    </row>
    <row r="50" spans="2:5" ht="18" customHeight="1" x14ac:dyDescent="0.2">
      <c r="B50" s="42" t="s">
        <v>124</v>
      </c>
      <c r="C50" s="43">
        <f t="shared" si="0"/>
        <v>16175.793</v>
      </c>
      <c r="D50" s="47">
        <v>16175.793</v>
      </c>
      <c r="E50" s="47">
        <v>0</v>
      </c>
    </row>
    <row r="51" spans="2:5" ht="18" customHeight="1" x14ac:dyDescent="0.2">
      <c r="B51" s="42" t="s">
        <v>125</v>
      </c>
      <c r="C51" s="43">
        <f t="shared" si="0"/>
        <v>3112.0650000000001</v>
      </c>
      <c r="D51" s="47">
        <v>3112.0650000000001</v>
      </c>
      <c r="E51" s="47">
        <v>0</v>
      </c>
    </row>
    <row r="52" spans="2:5" ht="18" customHeight="1" x14ac:dyDescent="0.2">
      <c r="B52" s="46" t="s">
        <v>126</v>
      </c>
      <c r="C52" s="43">
        <f t="shared" si="0"/>
        <v>69207.201000000001</v>
      </c>
      <c r="D52" s="47">
        <v>64388.887999999999</v>
      </c>
      <c r="E52" s="47">
        <v>4818.3130000000001</v>
      </c>
    </row>
    <row r="53" spans="2:5" ht="22.5" customHeight="1" x14ac:dyDescent="0.2">
      <c r="B53" s="48" t="s">
        <v>127</v>
      </c>
      <c r="C53" s="49">
        <f>SUM(C4:C52)</f>
        <v>9071618.1599999964</v>
      </c>
      <c r="D53" s="49">
        <f t="shared" ref="D53:E53" si="1">SUM(D4:D52)</f>
        <v>6827182.9720000001</v>
      </c>
      <c r="E53" s="49">
        <f t="shared" si="1"/>
        <v>2244435.1880000001</v>
      </c>
    </row>
  </sheetData>
  <mergeCells count="2">
    <mergeCell ref="B1:E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banda</vt:lpstr>
      <vt:lpstr>producatori</vt:lpstr>
      <vt:lpstr>furnizori</vt:lpstr>
      <vt:lpstr>ramas de inmag la 1.05.2015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Otniel Prejban</cp:lastModifiedBy>
  <dcterms:created xsi:type="dcterms:W3CDTF">2013-04-30T08:59:04Z</dcterms:created>
  <dcterms:modified xsi:type="dcterms:W3CDTF">2015-05-27T06:28:57Z</dcterms:modified>
</cp:coreProperties>
</file>