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apostolescu\Desktop\"/>
    </mc:Choice>
  </mc:AlternateContent>
  <bookViews>
    <workbookView xWindow="0" yWindow="0" windowWidth="20490" windowHeight="7155" activeTab="2"/>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Z8" i="2" l="1"/>
  <c r="Z9" i="2"/>
  <c r="Z12" i="2"/>
  <c r="Z13" i="2"/>
  <c r="Z14" i="2"/>
  <c r="Z15" i="2"/>
  <c r="Z16" i="2"/>
  <c r="Z17" i="2"/>
  <c r="Z18" i="2"/>
  <c r="Z19" i="2"/>
  <c r="Z20"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4" i="2"/>
  <c r="Z55" i="2"/>
  <c r="Z56" i="2"/>
  <c r="Z57" i="2"/>
  <c r="Z58" i="2"/>
  <c r="Z59" i="2"/>
  <c r="Z60" i="2"/>
  <c r="Z61" i="2"/>
  <c r="Z62" i="2"/>
  <c r="Z63" i="2"/>
  <c r="Z64" i="2"/>
  <c r="Z65" i="2"/>
  <c r="Z66" i="2"/>
  <c r="Z68" i="2"/>
  <c r="Z7" i="2"/>
  <c r="E6" i="2" l="1"/>
</calcChain>
</file>

<file path=xl/sharedStrings.xml><?xml version="1.0" encoding="utf-8"?>
<sst xmlns="http://schemas.openxmlformats.org/spreadsheetml/2006/main" count="353" uniqueCount="95">
  <si>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</si>
  <si>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</si>
  <si>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</si>
  <si>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</si>
  <si>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</si>
  <si>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</si>
  <si>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</si>
  <si>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</si>
  <si>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</si>
  <si>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</si>
  <si>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</si>
  <si>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</si>
  <si>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</si>
  <si>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</si>
  <si>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</si>
  <si>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</si>
  <si>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</si>
  <si>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</si>
  <si>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</si>
  <si>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</si>
  <si>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</si>
  <si>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</si>
  <si>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</si>
  <si>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</si>
  <si>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</si>
  <si>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</si>
  <si>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</si>
  <si>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</si>
  <si>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</si>
  <si>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</si>
  <si>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</si>
  <si>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</si>
  <si>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</si>
  <si>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</si>
  <si>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</si>
  <si>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</si>
  <si>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</si>
  <si>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</si>
  <si>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</si>
  <si>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</si>
  <si>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</si>
  <si>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</si>
  <si>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</si>
  <si>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</si>
  <si>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</si>
  <si>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</si>
  <si>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</si>
  <si>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</si>
  <si>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</si>
  <si>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</si>
  <si>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</si>
  <si>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</si>
  <si>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</si>
  <si>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</si>
  <si>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</si>
  <si>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</si>
  <si>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</si>
  <si>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</si>
  <si>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</si>
  <si>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</si>
  <si>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</si>
  <si>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</si>
  <si>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</si>
  <si>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</si>
  <si>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</si>
  <si>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</si>
  <si>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Alpiq Romindustries</t>
  </si>
  <si>
    <t>Cis Gaz Tg. Mures</t>
  </si>
  <si>
    <t>Romelectro</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</si>
  <si>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</si>
  <si>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</si>
  <si>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</si>
  <si>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</si>
  <si>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</si>
  <si>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</si>
  <si>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</si>
  <si>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</si>
  <si>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</si>
  <si>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</si>
  <si>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</si>
  <si>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</si>
  <si>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 xml:space="preserve">ENGIE Romania </t>
  </si>
  <si>
    <t>Nova Power&amp;Gas Cluj Napoca</t>
  </si>
  <si>
    <t>Restart Energy One</t>
  </si>
  <si>
    <t>Termoficare Oradea</t>
  </si>
  <si>
    <t>Eva Energy</t>
  </si>
  <si>
    <t>Tinmar Bucuresti</t>
  </si>
  <si>
    <t>AUGUST</t>
  </si>
  <si>
    <t>Cet Govora</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</si>
  <si>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august 2016</t>
    </r>
    <r>
      <rPr>
        <sz val="11"/>
        <color theme="1"/>
        <rFont val="Calibri"/>
        <family val="2"/>
        <scheme val="minor"/>
      </rPr>
      <t xml:space="preserve"> este de </t>
    </r>
    <r>
      <rPr>
        <b/>
        <sz val="11"/>
        <color theme="1"/>
        <rFont val="Calibri"/>
        <family val="2"/>
        <scheme val="minor"/>
      </rPr>
      <t xml:space="preserve"> 3.250.000,000 MWh (cf adresei ANRE nr. 21650/22.03.2016)</t>
    </r>
    <r>
      <rPr>
        <sz val="11"/>
        <color theme="1"/>
        <rFont val="Calibri"/>
        <family val="2"/>
        <scheme val="minor"/>
      </rPr>
      <t>,    defalcata astfel :</t>
    </r>
  </si>
  <si>
    <t>cantitati necontractate</t>
  </si>
  <si>
    <r>
      <t xml:space="preserve">Cantitatea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necontractata</t>
    </r>
  </si>
  <si>
    <t>29.07.2016</t>
  </si>
  <si>
    <t>30.07.2016</t>
  </si>
  <si>
    <t>01.08.2016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</si>
</sst>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43">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0" fontId="0" fillId="0" borderId="0" xfId="0" applyAlignment="1">
      <alignment horizontal="left" wrapText="1"/>
    </xf>
    <xf numFmtId="165" fontId="3" fillId="0" borderId="0" xfId="0" applyNumberFormat="1" applyFont="1"/>
    <xf numFmtId="14" fontId="3" fillId="0" borderId="0" xfId="0" applyNumberFormat="1" applyFont="1" applyAlignment="1">
      <alignment horizontal="left"/>
    </xf>
    <xf numFmtId="14" fontId="3" fillId="0" borderId="0" xfId="0" applyNumberFormat="1" applyFont="1"/>
    <xf numFmtId="166" fontId="0" fillId="0" borderId="0" xfId="0" applyNumberFormat="1"/>
    <xf numFmtId="0" fontId="3" fillId="0" borderId="0" xfId="0" applyFont="1" applyAlignment="1">
      <alignment horizontal="left"/>
    </xf>
    <xf numFmtId="0" fontId="0" fillId="0" borderId="0" xfId="0" applyAlignment="1">
      <alignment horizontal="right"/>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xf>
    <xf numFmtId="0" fontId="0" fillId="0" borderId="0" xfId="0" applyFont="1" applyAlignment="1">
      <alignment horizontal="left"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workbookViewId="0">
      <selection activeCell="L24" sqref="L24"/>
    </sheetView>
  </sheetViews>
  <sheetFormatPr defaultRowHeight="15" x14ac:dyDescent="0.25"/>
  <cols>
    <col min="1" max="1" width="51" customWidth="1"/>
    <col min="3" max="3" width="12.7109375" bestFit="1" customWidth="1"/>
  </cols>
  <sheetData>
    <row r="2" spans="1:12" ht="45.75" customHeight="1" x14ac:dyDescent="0.25">
      <c r="A2" s="4"/>
      <c r="B2" s="38" t="s">
        <v>58</v>
      </c>
      <c r="C2" s="38"/>
      <c r="D2" s="38"/>
      <c r="E2" s="38"/>
      <c r="F2" s="38"/>
      <c r="G2" s="38"/>
      <c r="H2" s="38"/>
      <c r="I2" s="38"/>
      <c r="J2" s="38"/>
      <c r="K2" s="38"/>
      <c r="L2" s="10"/>
    </row>
    <row r="3" spans="1:12" x14ac:dyDescent="0.25">
      <c r="A3" s="4"/>
      <c r="C3" s="4"/>
      <c r="D3" s="4"/>
      <c r="E3" s="4"/>
      <c r="F3" s="4"/>
      <c r="G3" s="4"/>
      <c r="H3" s="4"/>
      <c r="I3" s="4"/>
      <c r="J3" s="4"/>
      <c r="K3" s="4"/>
      <c r="L3" s="4"/>
    </row>
    <row r="4" spans="1:12" x14ac:dyDescent="0.25">
      <c r="A4" t="s">
        <v>56</v>
      </c>
      <c r="B4" s="4"/>
      <c r="C4" s="5">
        <v>5050000</v>
      </c>
      <c r="D4" s="4" t="s">
        <v>0</v>
      </c>
      <c r="E4" s="4" t="s">
        <v>59</v>
      </c>
      <c r="F4" s="4"/>
      <c r="G4" s="4"/>
      <c r="H4" s="4"/>
      <c r="I4" s="4"/>
      <c r="J4" s="4"/>
      <c r="K4" s="4"/>
      <c r="L4" s="4"/>
    </row>
    <row r="5" spans="1:12" x14ac:dyDescent="0.25">
      <c r="A5" t="s">
        <v>57</v>
      </c>
      <c r="C5" s="5">
        <v>3700000</v>
      </c>
      <c r="D5" s="4" t="s">
        <v>0</v>
      </c>
      <c r="E5" t="s">
        <v>60</v>
      </c>
    </row>
    <row r="6" spans="1:12" x14ac:dyDescent="0.25">
      <c r="A6" t="s">
        <v>63</v>
      </c>
      <c r="C6" s="1">
        <v>3200000</v>
      </c>
      <c r="D6" s="4" t="s">
        <v>0</v>
      </c>
      <c r="E6" t="s">
        <v>64</v>
      </c>
    </row>
    <row r="7" spans="1:12" x14ac:dyDescent="0.25">
      <c r="A7" t="s">
        <v>70</v>
      </c>
      <c r="C7" s="1">
        <v>3700000</v>
      </c>
      <c r="D7" s="4" t="s">
        <v>0</v>
      </c>
      <c r="E7" t="s">
        <v>64</v>
      </c>
    </row>
    <row r="8" spans="1:12" x14ac:dyDescent="0.25">
      <c r="A8" t="s">
        <v>69</v>
      </c>
      <c r="C8" s="1">
        <v>4580000</v>
      </c>
      <c r="D8" s="4" t="s">
        <v>0</v>
      </c>
      <c r="E8" t="s">
        <v>71</v>
      </c>
    </row>
    <row r="9" spans="1:12" x14ac:dyDescent="0.25">
      <c r="A9" s="2" t="s">
        <v>73</v>
      </c>
      <c r="B9" s="2"/>
      <c r="C9" s="32">
        <v>3250000</v>
      </c>
      <c r="D9" s="2" t="s">
        <v>0</v>
      </c>
      <c r="E9" s="2" t="s">
        <v>74</v>
      </c>
      <c r="F9" s="2"/>
      <c r="G9" s="2"/>
      <c r="H9" s="2"/>
    </row>
    <row r="10" spans="1:12" x14ac:dyDescent="0.25">
      <c r="A10" t="s">
        <v>75</v>
      </c>
      <c r="C10" s="1">
        <v>3250000</v>
      </c>
      <c r="D10" s="4" t="s">
        <v>0</v>
      </c>
      <c r="E10" t="s">
        <v>74</v>
      </c>
    </row>
    <row r="11" spans="1:12" x14ac:dyDescent="0.25">
      <c r="A11" t="s">
        <v>76</v>
      </c>
      <c r="C11" s="1">
        <v>3300000</v>
      </c>
      <c r="D11" s="4" t="s">
        <v>0</v>
      </c>
      <c r="E11" t="s">
        <v>74</v>
      </c>
    </row>
    <row r="12" spans="1:12" x14ac:dyDescent="0.25">
      <c r="A12" t="s">
        <v>77</v>
      </c>
      <c r="C12" s="1">
        <v>4200000</v>
      </c>
      <c r="D12" s="4" t="s">
        <v>0</v>
      </c>
      <c r="E12" t="s">
        <v>74</v>
      </c>
    </row>
    <row r="13" spans="1:12" x14ac:dyDescent="0.25">
      <c r="A13" t="s">
        <v>78</v>
      </c>
      <c r="C13" s="1">
        <v>5100000</v>
      </c>
      <c r="D13" s="4" t="s">
        <v>0</v>
      </c>
      <c r="E13" t="s">
        <v>74</v>
      </c>
    </row>
    <row r="14" spans="1:12" x14ac:dyDescent="0.25">
      <c r="A14" t="s">
        <v>79</v>
      </c>
      <c r="C14" s="1">
        <v>3600000</v>
      </c>
      <c r="D14" s="4" t="s">
        <v>0</v>
      </c>
      <c r="E14" t="s">
        <v>74</v>
      </c>
    </row>
    <row r="15" spans="1:12" x14ac:dyDescent="0.25">
      <c r="A15" t="s">
        <v>80</v>
      </c>
      <c r="C15" s="1">
        <v>3600000</v>
      </c>
      <c r="D15" s="4" t="s">
        <v>0</v>
      </c>
      <c r="E15" t="s">
        <v>74</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7"/>
  <sheetViews>
    <sheetView topLeftCell="O3" workbookViewId="0">
      <selection activeCell="AA18" sqref="AA18"/>
    </sheetView>
  </sheetViews>
  <sheetFormatPr defaultRowHeight="15" x14ac:dyDescent="0.25"/>
  <cols>
    <col min="3" max="3" width="17.7109375" customWidth="1"/>
    <col min="4" max="4" width="15.85546875" style="18" bestFit="1" customWidth="1"/>
    <col min="7" max="7" width="14.28515625" customWidth="1"/>
    <col min="8" max="9" width="13.140625" customWidth="1"/>
    <col min="10" max="10" width="10.85546875" customWidth="1"/>
    <col min="11" max="12" width="12.7109375" customWidth="1"/>
    <col min="13" max="13" width="13" customWidth="1"/>
    <col min="14" max="14" width="6" customWidth="1"/>
    <col min="15" max="15" width="13.7109375" customWidth="1"/>
    <col min="16" max="16" width="9.140625" customWidth="1"/>
    <col min="17" max="17" width="8.7109375" customWidth="1"/>
    <col min="18" max="18" width="4.28515625" customWidth="1"/>
    <col min="19" max="19" width="4.140625" customWidth="1"/>
    <col min="20" max="20" width="9.140625" customWidth="1"/>
    <col min="21" max="21" width="12.7109375" customWidth="1"/>
    <col min="22" max="22" width="9.140625" customWidth="1"/>
    <col min="23" max="23" width="5.7109375" customWidth="1"/>
    <col min="24" max="25" width="12.42578125" customWidth="1"/>
    <col min="26" max="26" width="4.42578125" customWidth="1"/>
    <col min="27" max="27" width="4.7109375" customWidth="1"/>
    <col min="28" max="28" width="10.140625" bestFit="1" customWidth="1"/>
    <col min="29" max="29" width="10.7109375" customWidth="1"/>
    <col min="31" max="31" width="6.28515625" customWidth="1"/>
    <col min="32" max="32" width="12.7109375" bestFit="1" customWidth="1"/>
  </cols>
  <sheetData>
    <row r="2" spans="2:33" x14ac:dyDescent="0.25">
      <c r="B2" s="7" t="s">
        <v>87</v>
      </c>
      <c r="C2" s="6">
        <v>2016</v>
      </c>
    </row>
    <row r="3" spans="2:33" x14ac:dyDescent="0.25">
      <c r="L3" s="33" t="s">
        <v>92</v>
      </c>
      <c r="R3" s="34"/>
      <c r="T3" s="2" t="s">
        <v>93</v>
      </c>
      <c r="X3" s="34"/>
      <c r="AB3" s="34" t="s">
        <v>94</v>
      </c>
    </row>
    <row r="4" spans="2:33" ht="72" customHeight="1" x14ac:dyDescent="0.25">
      <c r="B4" s="39" t="s">
        <v>89</v>
      </c>
      <c r="C4" s="39"/>
      <c r="D4" s="39"/>
      <c r="E4" s="39"/>
      <c r="F4" s="39"/>
      <c r="G4" s="39"/>
      <c r="H4" s="39"/>
      <c r="I4" s="39"/>
      <c r="J4" s="39"/>
      <c r="L4" s="36" t="s">
        <v>90</v>
      </c>
      <c r="M4" s="6"/>
      <c r="R4" s="41"/>
      <c r="S4" s="41"/>
      <c r="T4" s="2" t="s">
        <v>90</v>
      </c>
      <c r="X4" s="41"/>
      <c r="Y4" s="41"/>
      <c r="AB4" s="41" t="s">
        <v>90</v>
      </c>
      <c r="AC4" s="41"/>
    </row>
    <row r="5" spans="2:33" x14ac:dyDescent="0.25">
      <c r="D5" s="19"/>
    </row>
    <row r="7" spans="2:33" x14ac:dyDescent="0.25">
      <c r="B7" t="s">
        <v>4</v>
      </c>
      <c r="D7" s="20">
        <v>1112867.6277092877</v>
      </c>
      <c r="E7" t="s">
        <v>0</v>
      </c>
      <c r="G7" s="1"/>
      <c r="I7" s="1"/>
      <c r="K7" s="1"/>
      <c r="L7" t="s">
        <v>4</v>
      </c>
      <c r="O7" s="1">
        <v>81674.853857395006</v>
      </c>
      <c r="P7" t="s">
        <v>0</v>
      </c>
      <c r="Q7" s="1"/>
      <c r="R7" s="1"/>
      <c r="T7" t="s">
        <v>4</v>
      </c>
      <c r="U7" s="1"/>
      <c r="X7" s="1">
        <v>74783.720857394976</v>
      </c>
      <c r="Y7" t="s">
        <v>0</v>
      </c>
      <c r="AA7" s="1"/>
      <c r="AB7" t="s">
        <v>4</v>
      </c>
      <c r="AF7" s="1">
        <v>0</v>
      </c>
      <c r="AG7" t="s">
        <v>0</v>
      </c>
    </row>
    <row r="8" spans="2:33" x14ac:dyDescent="0.25">
      <c r="D8" s="20"/>
      <c r="H8" s="8"/>
      <c r="K8" s="1"/>
      <c r="O8" s="1"/>
      <c r="Q8" s="1"/>
      <c r="R8" s="1"/>
      <c r="X8" s="1"/>
      <c r="AF8" s="1"/>
    </row>
    <row r="9" spans="2:33" x14ac:dyDescent="0.25">
      <c r="B9" t="s">
        <v>3</v>
      </c>
      <c r="D9" s="20">
        <v>1895923.6125027079</v>
      </c>
      <c r="E9" t="s">
        <v>0</v>
      </c>
      <c r="G9" s="1"/>
      <c r="H9" s="8"/>
      <c r="L9" t="s">
        <v>3</v>
      </c>
      <c r="O9" s="1">
        <v>1681710.330502708</v>
      </c>
      <c r="P9" t="s">
        <v>0</v>
      </c>
      <c r="Q9" s="1"/>
      <c r="R9" s="1"/>
      <c r="T9" t="s">
        <v>3</v>
      </c>
      <c r="U9" s="1"/>
      <c r="X9" s="1">
        <v>1667114.0258666938</v>
      </c>
      <c r="Y9" t="s">
        <v>0</v>
      </c>
      <c r="AA9" s="1"/>
      <c r="AB9" t="s">
        <v>3</v>
      </c>
      <c r="AF9" s="1">
        <v>940680.34486669395</v>
      </c>
      <c r="AG9" t="s">
        <v>0</v>
      </c>
    </row>
    <row r="10" spans="2:33" x14ac:dyDescent="0.25">
      <c r="D10" s="20"/>
      <c r="H10" s="8"/>
      <c r="O10" s="1"/>
      <c r="Q10" s="1"/>
      <c r="R10" s="1"/>
      <c r="X10" s="1"/>
      <c r="AF10" s="1"/>
    </row>
    <row r="11" spans="2:33" x14ac:dyDescent="0.25">
      <c r="B11" t="s">
        <v>33</v>
      </c>
      <c r="D11" s="20">
        <v>151288.63788141165</v>
      </c>
      <c r="E11" t="s">
        <v>0</v>
      </c>
      <c r="G11" s="1"/>
      <c r="H11" s="8"/>
      <c r="L11" t="s">
        <v>33</v>
      </c>
      <c r="O11" s="1">
        <v>151288.63788141165</v>
      </c>
      <c r="P11" t="s">
        <v>0</v>
      </c>
      <c r="Q11" s="1"/>
      <c r="R11" s="1"/>
      <c r="T11" t="s">
        <v>33</v>
      </c>
      <c r="U11" s="1"/>
      <c r="X11" s="1">
        <v>151288.63788141165</v>
      </c>
      <c r="Y11" t="s">
        <v>0</v>
      </c>
      <c r="AA11" s="1"/>
      <c r="AB11" t="s">
        <v>33</v>
      </c>
      <c r="AF11" s="1">
        <v>124118.83788141199</v>
      </c>
      <c r="AG11" t="s">
        <v>0</v>
      </c>
    </row>
    <row r="12" spans="2:33" x14ac:dyDescent="0.25">
      <c r="D12" s="20"/>
      <c r="G12" s="1"/>
      <c r="H12" s="8"/>
      <c r="O12" s="1"/>
      <c r="Q12" s="1"/>
      <c r="R12" s="1"/>
      <c r="X12" s="1"/>
      <c r="AF12" s="1"/>
    </row>
    <row r="13" spans="2:33" x14ac:dyDescent="0.25">
      <c r="B13" t="s">
        <v>2</v>
      </c>
      <c r="D13" s="20">
        <v>4043.1561481074091</v>
      </c>
      <c r="E13" t="s">
        <v>0</v>
      </c>
      <c r="H13" s="8"/>
      <c r="L13" t="s">
        <v>2</v>
      </c>
      <c r="O13" s="1">
        <v>0</v>
      </c>
      <c r="P13" t="s">
        <v>0</v>
      </c>
      <c r="Q13" s="1"/>
      <c r="R13" s="1"/>
      <c r="T13" t="s">
        <v>2</v>
      </c>
      <c r="U13" s="1"/>
      <c r="X13" s="1">
        <v>0</v>
      </c>
      <c r="Y13" t="s">
        <v>0</v>
      </c>
      <c r="AA13" s="35"/>
      <c r="AB13" t="s">
        <v>2</v>
      </c>
      <c r="AF13" s="1">
        <v>0</v>
      </c>
      <c r="AG13" t="s">
        <v>0</v>
      </c>
    </row>
    <row r="14" spans="2:33" x14ac:dyDescent="0.25">
      <c r="D14" s="20"/>
      <c r="H14" s="8"/>
      <c r="O14" s="1"/>
      <c r="Q14" s="1"/>
      <c r="R14" s="1"/>
      <c r="X14" s="1"/>
      <c r="AF14" s="1"/>
    </row>
    <row r="15" spans="2:33" x14ac:dyDescent="0.25">
      <c r="B15" t="s">
        <v>1</v>
      </c>
      <c r="D15" s="20">
        <v>3561.9950610494402</v>
      </c>
      <c r="E15" t="s">
        <v>0</v>
      </c>
      <c r="G15" s="1"/>
      <c r="H15" s="8"/>
      <c r="K15" s="1"/>
      <c r="L15" t="s">
        <v>1</v>
      </c>
      <c r="O15" s="1">
        <v>3561.9950610494402</v>
      </c>
      <c r="P15" t="s">
        <v>0</v>
      </c>
      <c r="Q15" s="1"/>
      <c r="R15" s="1"/>
      <c r="T15" t="s">
        <v>1</v>
      </c>
      <c r="U15" s="1"/>
      <c r="X15" s="1">
        <v>1723.2516970635024</v>
      </c>
      <c r="Y15" t="s">
        <v>0</v>
      </c>
      <c r="AA15" s="1"/>
      <c r="AB15" t="s">
        <v>1</v>
      </c>
      <c r="AF15" s="1">
        <v>1723.2516970635024</v>
      </c>
      <c r="AG15" t="s">
        <v>0</v>
      </c>
    </row>
    <row r="16" spans="2:33" x14ac:dyDescent="0.25">
      <c r="D16" s="20"/>
      <c r="H16" s="8"/>
      <c r="O16" s="1"/>
      <c r="X16" s="1"/>
      <c r="AF16" s="1"/>
    </row>
    <row r="17" spans="2:33" x14ac:dyDescent="0.25">
      <c r="B17" s="40" t="s">
        <v>35</v>
      </c>
      <c r="C17" s="40"/>
      <c r="D17" s="20">
        <v>82314.970697436656</v>
      </c>
      <c r="E17" t="s">
        <v>0</v>
      </c>
      <c r="H17" s="8"/>
      <c r="K17" s="1"/>
      <c r="L17" s="40" t="s">
        <v>35</v>
      </c>
      <c r="M17" s="40"/>
      <c r="O17" s="1">
        <v>82314.970697436656</v>
      </c>
      <c r="P17" t="s">
        <v>0</v>
      </c>
      <c r="T17" t="s">
        <v>35</v>
      </c>
      <c r="U17" s="1"/>
      <c r="X17" s="1">
        <v>80922.336697436651</v>
      </c>
      <c r="Y17" t="s">
        <v>0</v>
      </c>
      <c r="AA17" s="1"/>
      <c r="AB17" t="s">
        <v>35</v>
      </c>
      <c r="AF17" s="1">
        <v>0.79669743669364834</v>
      </c>
      <c r="AG17" t="s">
        <v>0</v>
      </c>
    </row>
  </sheetData>
  <mergeCells count="6">
    <mergeCell ref="B4:J4"/>
    <mergeCell ref="B17:C17"/>
    <mergeCell ref="R4:S4"/>
    <mergeCell ref="X4:Y4"/>
    <mergeCell ref="AB4:AC4"/>
    <mergeCell ref="L17:M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68"/>
  <sheetViews>
    <sheetView tabSelected="1" topLeftCell="R1" workbookViewId="0">
      <selection activeCell="AB16" sqref="AB16"/>
    </sheetView>
  </sheetViews>
  <sheetFormatPr defaultRowHeight="15" x14ac:dyDescent="0.25"/>
  <cols>
    <col min="3" max="3" width="21.5703125" customWidth="1"/>
    <col min="4" max="4" width="16.85546875" customWidth="1"/>
    <col min="5" max="5" width="15.85546875" customWidth="1"/>
    <col min="6" max="6" width="14.28515625" customWidth="1"/>
    <col min="8" max="8" width="4.5703125" customWidth="1"/>
    <col min="9" max="9" width="5.140625" customWidth="1"/>
    <col min="10" max="10" width="4.5703125" customWidth="1"/>
    <col min="11" max="14" width="9.140625" customWidth="1"/>
    <col min="15" max="15" width="11.85546875" customWidth="1"/>
    <col min="16" max="18" width="9.140625" customWidth="1"/>
    <col min="19" max="20" width="3.42578125" customWidth="1"/>
    <col min="21" max="21" width="3.5703125" customWidth="1"/>
    <col min="22" max="25" width="9.140625" customWidth="1"/>
    <col min="26" max="26" width="12" customWidth="1"/>
    <col min="27" max="29" width="9.140625" customWidth="1"/>
    <col min="30" max="30" width="4.5703125" customWidth="1"/>
    <col min="31" max="32" width="3.5703125" customWidth="1"/>
    <col min="38" max="38" width="11.7109375" customWidth="1"/>
  </cols>
  <sheetData>
    <row r="2" spans="1:40" x14ac:dyDescent="0.25">
      <c r="B2" s="7" t="s">
        <v>87</v>
      </c>
      <c r="C2" s="6">
        <v>2016</v>
      </c>
      <c r="D2" s="4"/>
      <c r="E2" s="4"/>
      <c r="F2" s="4"/>
      <c r="G2" s="4"/>
    </row>
    <row r="3" spans="1:40" x14ac:dyDescent="0.25">
      <c r="B3" s="2"/>
      <c r="C3" s="4"/>
      <c r="D3" s="4"/>
      <c r="E3" s="4"/>
      <c r="F3" s="4"/>
      <c r="G3" s="4"/>
      <c r="K3" s="2" t="s">
        <v>92</v>
      </c>
      <c r="V3" s="2" t="s">
        <v>93</v>
      </c>
      <c r="AG3" s="2" t="s">
        <v>94</v>
      </c>
    </row>
    <row r="4" spans="1:40" ht="50.25" customHeight="1" x14ac:dyDescent="0.25">
      <c r="B4" s="39" t="s">
        <v>65</v>
      </c>
      <c r="C4" s="42"/>
      <c r="D4" s="42"/>
      <c r="E4" s="42"/>
      <c r="F4" s="42"/>
      <c r="G4" s="42"/>
      <c r="H4" s="3"/>
      <c r="J4" s="31"/>
      <c r="K4" s="39" t="s">
        <v>91</v>
      </c>
      <c r="L4" s="39"/>
      <c r="M4" s="39"/>
      <c r="N4" s="39"/>
      <c r="O4" s="39"/>
      <c r="P4" s="39"/>
      <c r="Q4" s="39"/>
      <c r="R4" s="39"/>
      <c r="V4" s="39" t="s">
        <v>91</v>
      </c>
      <c r="W4" s="39"/>
      <c r="X4" s="39"/>
      <c r="Y4" s="39"/>
      <c r="Z4" s="39"/>
      <c r="AA4" s="39"/>
      <c r="AB4" s="39"/>
      <c r="AC4" s="39"/>
      <c r="AG4" s="39" t="s">
        <v>91</v>
      </c>
      <c r="AH4" s="39"/>
      <c r="AI4" s="39"/>
      <c r="AJ4" s="39"/>
      <c r="AK4" s="39"/>
      <c r="AL4" s="39"/>
      <c r="AM4" s="39"/>
      <c r="AN4" s="39"/>
    </row>
    <row r="5" spans="1:40" ht="15" customHeight="1" x14ac:dyDescent="0.25">
      <c r="B5" s="11"/>
      <c r="C5" s="10"/>
      <c r="D5" s="10"/>
      <c r="E5" s="10"/>
      <c r="F5" s="10"/>
      <c r="G5" s="10"/>
      <c r="H5" s="11"/>
      <c r="J5" s="11"/>
    </row>
    <row r="6" spans="1:40" x14ac:dyDescent="0.25">
      <c r="B6" s="4"/>
      <c r="C6" s="4"/>
      <c r="D6" s="4"/>
      <c r="E6" s="9">
        <f>SUM(E7:E68)</f>
        <v>857635.92118950165</v>
      </c>
      <c r="F6" s="12" t="s">
        <v>0</v>
      </c>
      <c r="G6" s="17"/>
      <c r="H6" s="16"/>
      <c r="O6" s="37" t="s">
        <v>0</v>
      </c>
      <c r="Z6" s="37" t="s">
        <v>0</v>
      </c>
      <c r="AL6" s="37" t="s">
        <v>0</v>
      </c>
    </row>
    <row r="7" spans="1:40" x14ac:dyDescent="0.25">
      <c r="A7" s="13"/>
      <c r="B7" s="30" t="s">
        <v>66</v>
      </c>
      <c r="C7" s="29"/>
      <c r="D7" s="15"/>
      <c r="E7" s="26">
        <v>13.68</v>
      </c>
      <c r="F7" s="14"/>
      <c r="G7" s="17"/>
      <c r="H7" s="16"/>
      <c r="K7" t="s">
        <v>66</v>
      </c>
      <c r="O7" s="1">
        <v>13.68</v>
      </c>
      <c r="V7" t="s">
        <v>66</v>
      </c>
      <c r="Z7" s="1">
        <f>E7-G7</f>
        <v>13.68</v>
      </c>
      <c r="AG7" t="s">
        <v>66</v>
      </c>
      <c r="AL7" s="1">
        <v>0</v>
      </c>
    </row>
    <row r="8" spans="1:40" x14ac:dyDescent="0.25">
      <c r="B8" s="30" t="s">
        <v>5</v>
      </c>
      <c r="C8" s="23"/>
      <c r="D8" s="15"/>
      <c r="E8" s="26">
        <v>348.35399999999998</v>
      </c>
      <c r="F8" s="14"/>
      <c r="G8" s="14"/>
      <c r="H8" s="14"/>
      <c r="I8" s="14"/>
      <c r="K8" t="s">
        <v>5</v>
      </c>
      <c r="O8" s="1">
        <v>348.35399999999998</v>
      </c>
      <c r="V8" t="s">
        <v>5</v>
      </c>
      <c r="Z8" s="1">
        <f t="shared" ref="Z8:Z68" si="0">E8-G8</f>
        <v>348.35399999999998</v>
      </c>
      <c r="AG8" t="s">
        <v>5</v>
      </c>
      <c r="AL8" s="1">
        <v>0</v>
      </c>
    </row>
    <row r="9" spans="1:40" x14ac:dyDescent="0.25">
      <c r="B9" s="30" t="s">
        <v>36</v>
      </c>
      <c r="C9" s="30"/>
      <c r="D9" s="23"/>
      <c r="E9" s="25">
        <v>0.3</v>
      </c>
      <c r="K9" t="s">
        <v>36</v>
      </c>
      <c r="O9" s="1">
        <v>0.3</v>
      </c>
      <c r="V9" t="s">
        <v>36</v>
      </c>
      <c r="Z9" s="1">
        <f t="shared" si="0"/>
        <v>0.3</v>
      </c>
      <c r="AG9" t="s">
        <v>36</v>
      </c>
      <c r="AL9" s="1">
        <v>0</v>
      </c>
    </row>
    <row r="10" spans="1:40" x14ac:dyDescent="0.25">
      <c r="B10" s="30" t="s">
        <v>6</v>
      </c>
      <c r="C10" s="30"/>
      <c r="D10" s="15"/>
      <c r="E10" s="27">
        <v>365.81200000000001</v>
      </c>
      <c r="K10" t="s">
        <v>6</v>
      </c>
      <c r="O10" s="1">
        <v>0</v>
      </c>
      <c r="V10" t="s">
        <v>6</v>
      </c>
      <c r="Z10" s="1">
        <v>0</v>
      </c>
      <c r="AG10" t="s">
        <v>6</v>
      </c>
      <c r="AL10" s="1">
        <v>0</v>
      </c>
    </row>
    <row r="11" spans="1:40" x14ac:dyDescent="0.25">
      <c r="B11" s="30" t="s">
        <v>37</v>
      </c>
      <c r="C11" s="23"/>
      <c r="D11" s="23"/>
      <c r="E11" s="27">
        <v>7949.7139999999999</v>
      </c>
      <c r="K11" t="s">
        <v>37</v>
      </c>
      <c r="O11" s="1">
        <v>0</v>
      </c>
      <c r="V11" t="s">
        <v>37</v>
      </c>
      <c r="Z11" s="1">
        <v>0</v>
      </c>
      <c r="AG11" t="s">
        <v>37</v>
      </c>
      <c r="AL11" s="1">
        <v>0</v>
      </c>
    </row>
    <row r="12" spans="1:40" x14ac:dyDescent="0.25">
      <c r="B12" s="30" t="s">
        <v>88</v>
      </c>
      <c r="C12" s="30"/>
      <c r="D12" s="23"/>
      <c r="E12" s="27">
        <v>450</v>
      </c>
      <c r="K12" t="s">
        <v>88</v>
      </c>
      <c r="O12" s="1">
        <v>450</v>
      </c>
      <c r="V12" t="s">
        <v>88</v>
      </c>
      <c r="Z12" s="1">
        <f t="shared" si="0"/>
        <v>450</v>
      </c>
      <c r="AG12" t="s">
        <v>88</v>
      </c>
      <c r="AL12" s="1">
        <v>0</v>
      </c>
    </row>
    <row r="13" spans="1:40" x14ac:dyDescent="0.25">
      <c r="B13" s="30" t="s">
        <v>67</v>
      </c>
      <c r="C13" s="23"/>
      <c r="D13" s="15"/>
      <c r="E13" s="27">
        <v>289.3</v>
      </c>
      <c r="K13" t="s">
        <v>67</v>
      </c>
      <c r="O13" s="1">
        <v>289.3</v>
      </c>
      <c r="V13" t="s">
        <v>67</v>
      </c>
      <c r="Z13" s="1">
        <f t="shared" si="0"/>
        <v>289.3</v>
      </c>
      <c r="AG13" t="s">
        <v>67</v>
      </c>
      <c r="AL13" s="1">
        <v>0</v>
      </c>
    </row>
    <row r="14" spans="1:40" x14ac:dyDescent="0.25">
      <c r="B14" s="30" t="s">
        <v>38</v>
      </c>
      <c r="C14" s="23"/>
      <c r="D14" s="15"/>
      <c r="E14" s="27">
        <v>310</v>
      </c>
      <c r="K14" t="s">
        <v>38</v>
      </c>
      <c r="O14" s="1">
        <v>0</v>
      </c>
      <c r="V14" t="s">
        <v>38</v>
      </c>
      <c r="Z14" s="1">
        <f t="shared" si="0"/>
        <v>310</v>
      </c>
      <c r="AG14" t="s">
        <v>38</v>
      </c>
      <c r="AL14" s="1">
        <v>0</v>
      </c>
    </row>
    <row r="15" spans="1:40" x14ac:dyDescent="0.25">
      <c r="B15" s="30" t="s">
        <v>47</v>
      </c>
      <c r="C15" s="23"/>
      <c r="D15" s="21"/>
      <c r="E15" s="27">
        <v>400</v>
      </c>
      <c r="K15" t="s">
        <v>47</v>
      </c>
      <c r="O15" s="1">
        <v>400</v>
      </c>
      <c r="V15" t="s">
        <v>47</v>
      </c>
      <c r="Z15" s="1">
        <f t="shared" si="0"/>
        <v>400</v>
      </c>
      <c r="AG15" t="s">
        <v>47</v>
      </c>
      <c r="AL15" s="1">
        <v>0</v>
      </c>
    </row>
    <row r="16" spans="1:40" x14ac:dyDescent="0.25">
      <c r="B16" s="30" t="s">
        <v>7</v>
      </c>
      <c r="C16" s="23"/>
      <c r="D16" s="24"/>
      <c r="E16" s="28">
        <v>3000</v>
      </c>
      <c r="K16" t="s">
        <v>7</v>
      </c>
      <c r="O16" s="1">
        <v>3000</v>
      </c>
      <c r="V16" t="s">
        <v>7</v>
      </c>
      <c r="Z16" s="1">
        <f t="shared" si="0"/>
        <v>3000</v>
      </c>
      <c r="AG16" t="s">
        <v>7</v>
      </c>
      <c r="AL16" s="1">
        <v>0</v>
      </c>
    </row>
    <row r="17" spans="2:38" x14ac:dyDescent="0.25">
      <c r="B17" s="30" t="s">
        <v>48</v>
      </c>
      <c r="C17" s="23"/>
      <c r="D17" s="22"/>
      <c r="E17" s="28">
        <v>2987.0739999999996</v>
      </c>
      <c r="K17" t="s">
        <v>48</v>
      </c>
      <c r="O17" s="1">
        <v>2987.0739999999996</v>
      </c>
      <c r="V17" t="s">
        <v>48</v>
      </c>
      <c r="Z17" s="1">
        <f t="shared" si="0"/>
        <v>2987.0739999999996</v>
      </c>
      <c r="AG17" t="s">
        <v>48</v>
      </c>
      <c r="AL17" s="1">
        <v>0</v>
      </c>
    </row>
    <row r="18" spans="2:38" x14ac:dyDescent="0.25">
      <c r="B18" s="30" t="s">
        <v>72</v>
      </c>
      <c r="C18" s="30"/>
      <c r="D18" s="23"/>
      <c r="E18" s="26">
        <v>1.81</v>
      </c>
      <c r="K18" t="s">
        <v>72</v>
      </c>
      <c r="O18" s="1">
        <v>1.81</v>
      </c>
      <c r="V18" t="s">
        <v>72</v>
      </c>
      <c r="Z18" s="1">
        <f t="shared" si="0"/>
        <v>1.81</v>
      </c>
      <c r="AG18" t="s">
        <v>72</v>
      </c>
      <c r="AL18" s="1">
        <v>0</v>
      </c>
    </row>
    <row r="19" spans="2:38" x14ac:dyDescent="0.25">
      <c r="B19" s="30" t="s">
        <v>8</v>
      </c>
      <c r="C19" s="30"/>
      <c r="D19" s="23"/>
      <c r="E19" s="27">
        <v>100.738</v>
      </c>
      <c r="K19" t="s">
        <v>8</v>
      </c>
      <c r="O19" s="1">
        <v>100.738</v>
      </c>
      <c r="V19" t="s">
        <v>8</v>
      </c>
      <c r="Z19" s="1">
        <f t="shared" si="0"/>
        <v>100.738</v>
      </c>
      <c r="AG19" t="s">
        <v>8</v>
      </c>
      <c r="AL19" s="1">
        <v>23.738</v>
      </c>
    </row>
    <row r="20" spans="2:38" x14ac:dyDescent="0.25">
      <c r="B20" s="30" t="s">
        <v>9</v>
      </c>
      <c r="C20" s="30"/>
      <c r="D20" s="23"/>
      <c r="E20" s="27">
        <v>995.46</v>
      </c>
      <c r="K20" t="s">
        <v>9</v>
      </c>
      <c r="O20" s="1">
        <v>0</v>
      </c>
      <c r="V20" t="s">
        <v>9</v>
      </c>
      <c r="Z20" s="1">
        <f t="shared" si="0"/>
        <v>995.46</v>
      </c>
      <c r="AG20" t="s">
        <v>9</v>
      </c>
      <c r="AL20" s="1">
        <v>0</v>
      </c>
    </row>
    <row r="21" spans="2:38" x14ac:dyDescent="0.25">
      <c r="B21" s="30" t="s">
        <v>49</v>
      </c>
      <c r="C21" s="30"/>
      <c r="D21" s="21"/>
      <c r="E21" s="27">
        <v>288259.83818950184</v>
      </c>
      <c r="K21" t="s">
        <v>49</v>
      </c>
      <c r="O21" s="1">
        <v>0</v>
      </c>
      <c r="V21" t="s">
        <v>49</v>
      </c>
      <c r="Z21" s="1">
        <v>0</v>
      </c>
      <c r="AG21" t="s">
        <v>49</v>
      </c>
      <c r="AL21" s="1">
        <v>0</v>
      </c>
    </row>
    <row r="22" spans="2:38" x14ac:dyDescent="0.25">
      <c r="B22" s="30" t="s">
        <v>39</v>
      </c>
      <c r="C22" s="30"/>
      <c r="D22" s="23"/>
      <c r="E22" s="27">
        <v>122224</v>
      </c>
      <c r="K22" t="s">
        <v>39</v>
      </c>
      <c r="O22" s="1">
        <v>122224</v>
      </c>
      <c r="V22" t="s">
        <v>39</v>
      </c>
      <c r="Z22" s="1">
        <f t="shared" si="0"/>
        <v>122224</v>
      </c>
      <c r="AG22" t="s">
        <v>39</v>
      </c>
      <c r="AL22" s="1">
        <v>224</v>
      </c>
    </row>
    <row r="23" spans="2:38" x14ac:dyDescent="0.25">
      <c r="B23" s="30" t="s">
        <v>40</v>
      </c>
      <c r="C23" s="30"/>
      <c r="D23" s="23"/>
      <c r="E23" s="27">
        <v>24885</v>
      </c>
      <c r="K23" t="s">
        <v>40</v>
      </c>
      <c r="O23" s="1">
        <v>0</v>
      </c>
      <c r="V23" t="s">
        <v>40</v>
      </c>
      <c r="Z23" s="1">
        <f t="shared" si="0"/>
        <v>24885</v>
      </c>
      <c r="AG23" t="s">
        <v>40</v>
      </c>
      <c r="AL23" s="1">
        <v>0</v>
      </c>
    </row>
    <row r="24" spans="2:38" x14ac:dyDescent="0.25">
      <c r="B24" s="30" t="s">
        <v>42</v>
      </c>
      <c r="C24" s="30"/>
      <c r="D24" s="23"/>
      <c r="E24" s="27">
        <v>484</v>
      </c>
      <c r="K24" t="s">
        <v>42</v>
      </c>
      <c r="O24" s="1">
        <v>0</v>
      </c>
      <c r="V24" t="s">
        <v>42</v>
      </c>
      <c r="Z24" s="1">
        <f t="shared" si="0"/>
        <v>484</v>
      </c>
      <c r="AG24" t="s">
        <v>42</v>
      </c>
      <c r="AL24" s="1">
        <v>0</v>
      </c>
    </row>
    <row r="25" spans="2:38" x14ac:dyDescent="0.25">
      <c r="B25" s="30" t="s">
        <v>41</v>
      </c>
      <c r="C25" s="24"/>
      <c r="D25" s="23"/>
      <c r="E25" s="27">
        <v>630</v>
      </c>
      <c r="K25" t="s">
        <v>41</v>
      </c>
      <c r="O25" s="1">
        <v>630</v>
      </c>
      <c r="V25" t="s">
        <v>41</v>
      </c>
      <c r="Z25" s="1">
        <f t="shared" si="0"/>
        <v>630</v>
      </c>
      <c r="AG25" t="s">
        <v>41</v>
      </c>
      <c r="AL25" s="1">
        <v>0</v>
      </c>
    </row>
    <row r="26" spans="2:38" x14ac:dyDescent="0.25">
      <c r="B26" s="30" t="s">
        <v>81</v>
      </c>
      <c r="C26" s="22"/>
      <c r="D26" s="21"/>
      <c r="E26" s="27">
        <v>323331.337</v>
      </c>
      <c r="K26" t="s">
        <v>81</v>
      </c>
      <c r="O26" s="1">
        <v>323331.337</v>
      </c>
      <c r="V26" t="s">
        <v>81</v>
      </c>
      <c r="Z26" s="1">
        <f t="shared" si="0"/>
        <v>323331.337</v>
      </c>
      <c r="AG26" t="s">
        <v>81</v>
      </c>
      <c r="AL26" s="1">
        <v>0</v>
      </c>
    </row>
    <row r="27" spans="2:38" x14ac:dyDescent="0.25">
      <c r="B27" s="30" t="s">
        <v>10</v>
      </c>
      <c r="C27" s="30"/>
      <c r="D27" s="23"/>
      <c r="E27" s="27">
        <v>482</v>
      </c>
      <c r="K27" t="s">
        <v>10</v>
      </c>
      <c r="O27" s="1">
        <v>482</v>
      </c>
      <c r="V27" t="s">
        <v>10</v>
      </c>
      <c r="Z27" s="1">
        <f t="shared" si="0"/>
        <v>482</v>
      </c>
      <c r="AG27" t="s">
        <v>10</v>
      </c>
      <c r="AL27" s="1">
        <v>0</v>
      </c>
    </row>
    <row r="28" spans="2:38" x14ac:dyDescent="0.25">
      <c r="B28" s="30" t="s">
        <v>85</v>
      </c>
      <c r="C28" s="30"/>
      <c r="D28" s="23"/>
      <c r="E28" s="27">
        <v>26.202999999999999</v>
      </c>
      <c r="K28" t="s">
        <v>85</v>
      </c>
      <c r="O28" s="1">
        <v>26.202999999999999</v>
      </c>
      <c r="V28" t="s">
        <v>85</v>
      </c>
      <c r="Z28" s="1">
        <f t="shared" si="0"/>
        <v>26.202999999999999</v>
      </c>
      <c r="AG28" t="s">
        <v>85</v>
      </c>
      <c r="AL28" s="1">
        <v>0</v>
      </c>
    </row>
    <row r="29" spans="2:38" x14ac:dyDescent="0.25">
      <c r="B29" s="30" t="s">
        <v>11</v>
      </c>
      <c r="C29" s="30"/>
      <c r="D29" s="21"/>
      <c r="E29" s="27">
        <v>3638.6000000000004</v>
      </c>
      <c r="K29" t="s">
        <v>11</v>
      </c>
      <c r="O29" s="1">
        <v>3638.6000000000004</v>
      </c>
      <c r="V29" t="s">
        <v>11</v>
      </c>
      <c r="Z29" s="1">
        <f t="shared" si="0"/>
        <v>3638.6000000000004</v>
      </c>
      <c r="AG29" t="s">
        <v>11</v>
      </c>
      <c r="AL29" s="1">
        <v>0</v>
      </c>
    </row>
    <row r="30" spans="2:38" x14ac:dyDescent="0.25">
      <c r="B30" s="30" t="s">
        <v>34</v>
      </c>
      <c r="C30" s="30"/>
      <c r="D30" s="23"/>
      <c r="E30" s="27">
        <v>404.62</v>
      </c>
      <c r="K30" t="s">
        <v>34</v>
      </c>
      <c r="O30" s="1">
        <v>404.62</v>
      </c>
      <c r="V30" t="s">
        <v>34</v>
      </c>
      <c r="Z30" s="1">
        <f t="shared" si="0"/>
        <v>404.62</v>
      </c>
      <c r="AG30" t="s">
        <v>34</v>
      </c>
      <c r="AL30" s="1">
        <v>0</v>
      </c>
    </row>
    <row r="31" spans="2:38" x14ac:dyDescent="0.25">
      <c r="B31" s="30" t="s">
        <v>12</v>
      </c>
      <c r="C31" s="30"/>
      <c r="D31" s="23"/>
      <c r="E31" s="27">
        <v>450.75</v>
      </c>
      <c r="K31" t="s">
        <v>12</v>
      </c>
      <c r="O31" s="1">
        <v>450.75</v>
      </c>
      <c r="V31" t="s">
        <v>12</v>
      </c>
      <c r="Z31" s="1">
        <f t="shared" si="0"/>
        <v>450.75</v>
      </c>
      <c r="AG31" t="s">
        <v>12</v>
      </c>
      <c r="AL31" s="1">
        <v>0</v>
      </c>
    </row>
    <row r="32" spans="2:38" x14ac:dyDescent="0.25">
      <c r="B32" s="30" t="s">
        <v>13</v>
      </c>
      <c r="C32" s="30"/>
      <c r="D32" s="21"/>
      <c r="E32" s="27">
        <v>13705.709000000001</v>
      </c>
      <c r="K32" t="s">
        <v>13</v>
      </c>
      <c r="O32" s="1">
        <v>13705.709000000001</v>
      </c>
      <c r="V32" t="s">
        <v>13</v>
      </c>
      <c r="Z32" s="1">
        <f t="shared" si="0"/>
        <v>13705.709000000001</v>
      </c>
      <c r="AG32" t="s">
        <v>13</v>
      </c>
      <c r="AL32" s="1">
        <v>0</v>
      </c>
    </row>
    <row r="33" spans="2:38" x14ac:dyDescent="0.25">
      <c r="B33" s="30" t="s">
        <v>14</v>
      </c>
      <c r="C33" s="30"/>
      <c r="D33" s="23"/>
      <c r="E33" s="27">
        <v>2175</v>
      </c>
      <c r="K33" t="s">
        <v>14</v>
      </c>
      <c r="O33" s="1">
        <v>75</v>
      </c>
      <c r="V33" t="s">
        <v>14</v>
      </c>
      <c r="Z33" s="1">
        <f t="shared" si="0"/>
        <v>2175</v>
      </c>
      <c r="AG33" t="s">
        <v>14</v>
      </c>
      <c r="AL33" s="1">
        <v>75</v>
      </c>
    </row>
    <row r="34" spans="2:38" x14ac:dyDescent="0.25">
      <c r="B34" t="s">
        <v>15</v>
      </c>
      <c r="C34" s="30"/>
      <c r="D34" s="23"/>
      <c r="E34" s="27">
        <v>1678.2919999999999</v>
      </c>
      <c r="K34" t="s">
        <v>15</v>
      </c>
      <c r="O34" s="1">
        <v>1678.2919999999999</v>
      </c>
      <c r="V34" t="s">
        <v>15</v>
      </c>
      <c r="Z34" s="1">
        <f t="shared" si="0"/>
        <v>1678.2919999999999</v>
      </c>
      <c r="AG34" t="s">
        <v>15</v>
      </c>
      <c r="AL34" s="1">
        <v>0</v>
      </c>
    </row>
    <row r="35" spans="2:38" x14ac:dyDescent="0.25">
      <c r="B35" t="s">
        <v>50</v>
      </c>
      <c r="C35" s="30"/>
      <c r="D35" s="23"/>
      <c r="E35" s="27">
        <v>1362</v>
      </c>
      <c r="K35" t="s">
        <v>50</v>
      </c>
      <c r="O35" s="1">
        <v>1362</v>
      </c>
      <c r="V35" t="s">
        <v>50</v>
      </c>
      <c r="Z35" s="1">
        <f t="shared" si="0"/>
        <v>1362</v>
      </c>
      <c r="AG35" t="s">
        <v>50</v>
      </c>
      <c r="AL35" s="1">
        <v>0</v>
      </c>
    </row>
    <row r="36" spans="2:38" x14ac:dyDescent="0.25">
      <c r="B36" t="s">
        <v>16</v>
      </c>
      <c r="C36" s="30"/>
      <c r="D36" s="23"/>
      <c r="E36" s="27">
        <v>135.625</v>
      </c>
      <c r="K36" t="s">
        <v>16</v>
      </c>
      <c r="O36" s="1">
        <v>135.625</v>
      </c>
      <c r="V36" t="s">
        <v>16</v>
      </c>
      <c r="Z36" s="1">
        <f t="shared" si="0"/>
        <v>135.625</v>
      </c>
      <c r="AG36" t="s">
        <v>16</v>
      </c>
      <c r="AL36" s="1">
        <v>0</v>
      </c>
    </row>
    <row r="37" spans="2:38" x14ac:dyDescent="0.25">
      <c r="B37" t="s">
        <v>17</v>
      </c>
      <c r="C37" s="30"/>
      <c r="D37" s="21"/>
      <c r="E37" s="27">
        <v>271.92500000000001</v>
      </c>
      <c r="K37" t="s">
        <v>17</v>
      </c>
      <c r="O37" s="1">
        <v>0</v>
      </c>
      <c r="V37" t="s">
        <v>17</v>
      </c>
      <c r="Z37" s="1">
        <f t="shared" si="0"/>
        <v>271.92500000000001</v>
      </c>
      <c r="AG37" t="s">
        <v>17</v>
      </c>
      <c r="AL37" s="1">
        <v>0</v>
      </c>
    </row>
    <row r="38" spans="2:38" x14ac:dyDescent="0.25">
      <c r="B38" t="s">
        <v>18</v>
      </c>
      <c r="C38" s="30"/>
      <c r="D38" s="21"/>
      <c r="E38" s="27">
        <v>198</v>
      </c>
      <c r="K38" t="s">
        <v>18</v>
      </c>
      <c r="O38" s="1">
        <v>198</v>
      </c>
      <c r="V38" t="s">
        <v>18</v>
      </c>
      <c r="Z38" s="1">
        <f t="shared" si="0"/>
        <v>198</v>
      </c>
      <c r="AG38" t="s">
        <v>18</v>
      </c>
      <c r="AL38" s="1">
        <v>0</v>
      </c>
    </row>
    <row r="39" spans="2:38" x14ac:dyDescent="0.25">
      <c r="B39" t="s">
        <v>19</v>
      </c>
      <c r="C39" s="30"/>
      <c r="D39" s="23"/>
      <c r="E39" s="27">
        <v>1868.7</v>
      </c>
      <c r="K39" t="s">
        <v>19</v>
      </c>
      <c r="O39" s="1">
        <v>1868.7</v>
      </c>
      <c r="V39" t="s">
        <v>19</v>
      </c>
      <c r="Z39" s="1">
        <f t="shared" si="0"/>
        <v>1868.7</v>
      </c>
      <c r="AG39" t="s">
        <v>19</v>
      </c>
      <c r="AL39" s="1">
        <v>0</v>
      </c>
    </row>
    <row r="40" spans="2:38" x14ac:dyDescent="0.25">
      <c r="B40" t="s">
        <v>20</v>
      </c>
      <c r="C40" s="30"/>
      <c r="D40" s="21"/>
      <c r="E40" s="27">
        <v>60</v>
      </c>
      <c r="K40" t="s">
        <v>20</v>
      </c>
      <c r="O40" s="1">
        <v>30</v>
      </c>
      <c r="V40" t="s">
        <v>20</v>
      </c>
      <c r="Z40" s="1">
        <f t="shared" si="0"/>
        <v>60</v>
      </c>
      <c r="AG40" t="s">
        <v>20</v>
      </c>
      <c r="AL40" s="1">
        <v>0</v>
      </c>
    </row>
    <row r="41" spans="2:38" x14ac:dyDescent="0.25">
      <c r="B41" t="s">
        <v>54</v>
      </c>
      <c r="C41" s="30"/>
      <c r="D41" s="21"/>
      <c r="E41" s="27">
        <v>2</v>
      </c>
      <c r="K41" t="s">
        <v>54</v>
      </c>
      <c r="O41" s="1">
        <v>2</v>
      </c>
      <c r="V41" t="s">
        <v>54</v>
      </c>
      <c r="Z41" s="1">
        <f t="shared" si="0"/>
        <v>2</v>
      </c>
      <c r="AG41" t="s">
        <v>54</v>
      </c>
      <c r="AL41" s="1">
        <v>0</v>
      </c>
    </row>
    <row r="42" spans="2:38" x14ac:dyDescent="0.25">
      <c r="B42" t="s">
        <v>21</v>
      </c>
      <c r="C42" s="30"/>
      <c r="D42" s="23"/>
      <c r="E42" s="27">
        <v>277.56</v>
      </c>
      <c r="K42" t="s">
        <v>21</v>
      </c>
      <c r="O42" s="1">
        <v>277.56</v>
      </c>
      <c r="V42" t="s">
        <v>21</v>
      </c>
      <c r="Z42" s="1">
        <f t="shared" si="0"/>
        <v>277.56</v>
      </c>
      <c r="AG42" t="s">
        <v>21</v>
      </c>
      <c r="AL42" s="1">
        <v>0</v>
      </c>
    </row>
    <row r="43" spans="2:38" x14ac:dyDescent="0.25">
      <c r="B43" t="s">
        <v>22</v>
      </c>
      <c r="C43" s="30"/>
      <c r="D43" s="23"/>
      <c r="E43" s="27">
        <v>250</v>
      </c>
      <c r="K43" t="s">
        <v>22</v>
      </c>
      <c r="O43" s="1">
        <v>250</v>
      </c>
      <c r="V43" t="s">
        <v>22</v>
      </c>
      <c r="Z43" s="1">
        <f t="shared" si="0"/>
        <v>250</v>
      </c>
      <c r="AG43" t="s">
        <v>22</v>
      </c>
      <c r="AL43" s="1">
        <v>0</v>
      </c>
    </row>
    <row r="44" spans="2:38" x14ac:dyDescent="0.25">
      <c r="B44" t="s">
        <v>51</v>
      </c>
      <c r="C44" s="30"/>
      <c r="D44" s="21"/>
      <c r="E44" s="27">
        <v>10.7</v>
      </c>
      <c r="K44" t="s">
        <v>51</v>
      </c>
      <c r="O44" s="1">
        <v>10.7</v>
      </c>
      <c r="V44" t="s">
        <v>51</v>
      </c>
      <c r="Z44" s="1">
        <f t="shared" si="0"/>
        <v>10.7</v>
      </c>
      <c r="AG44" t="s">
        <v>51</v>
      </c>
      <c r="AL44" s="1">
        <v>0</v>
      </c>
    </row>
    <row r="45" spans="2:38" x14ac:dyDescent="0.25">
      <c r="B45" t="s">
        <v>23</v>
      </c>
      <c r="C45" s="30"/>
      <c r="E45" s="5">
        <v>1824</v>
      </c>
      <c r="K45" t="s">
        <v>23</v>
      </c>
      <c r="O45" s="1">
        <v>1324</v>
      </c>
      <c r="V45" t="s">
        <v>23</v>
      </c>
      <c r="Z45" s="1">
        <f t="shared" si="0"/>
        <v>1824</v>
      </c>
      <c r="AG45" t="s">
        <v>23</v>
      </c>
      <c r="AL45" s="1">
        <v>0</v>
      </c>
    </row>
    <row r="46" spans="2:38" x14ac:dyDescent="0.25">
      <c r="B46" t="s">
        <v>52</v>
      </c>
      <c r="C46" s="30"/>
      <c r="E46" s="1">
        <v>550</v>
      </c>
      <c r="K46" t="s">
        <v>52</v>
      </c>
      <c r="O46" s="1">
        <v>550</v>
      </c>
      <c r="V46" t="s">
        <v>52</v>
      </c>
      <c r="Z46" s="1">
        <f t="shared" si="0"/>
        <v>550</v>
      </c>
      <c r="AG46" t="s">
        <v>52</v>
      </c>
      <c r="AL46" s="1">
        <v>0</v>
      </c>
    </row>
    <row r="47" spans="2:38" x14ac:dyDescent="0.25">
      <c r="B47" t="s">
        <v>82</v>
      </c>
      <c r="C47" s="30"/>
      <c r="E47" s="1">
        <v>3.488</v>
      </c>
      <c r="K47" t="s">
        <v>82</v>
      </c>
      <c r="O47" s="1">
        <v>3.488</v>
      </c>
      <c r="V47" t="s">
        <v>82</v>
      </c>
      <c r="Z47" s="1">
        <f t="shared" si="0"/>
        <v>3.488</v>
      </c>
      <c r="AG47" t="s">
        <v>82</v>
      </c>
      <c r="AL47" s="1">
        <v>0</v>
      </c>
    </row>
    <row r="48" spans="2:38" x14ac:dyDescent="0.25">
      <c r="B48" t="s">
        <v>24</v>
      </c>
      <c r="C48" s="30"/>
      <c r="E48" s="1">
        <v>75.259</v>
      </c>
      <c r="K48" t="s">
        <v>24</v>
      </c>
      <c r="O48" s="1">
        <v>75.259</v>
      </c>
      <c r="V48" t="s">
        <v>24</v>
      </c>
      <c r="Z48" s="1">
        <f t="shared" si="0"/>
        <v>75.259</v>
      </c>
      <c r="AG48" t="s">
        <v>24</v>
      </c>
      <c r="AL48" s="1">
        <v>0</v>
      </c>
    </row>
    <row r="49" spans="2:38" x14ac:dyDescent="0.25">
      <c r="B49" t="s">
        <v>61</v>
      </c>
      <c r="C49" s="30"/>
      <c r="E49" s="1">
        <v>6817.8220000000001</v>
      </c>
      <c r="K49" t="s">
        <v>61</v>
      </c>
      <c r="O49" s="1">
        <v>0</v>
      </c>
      <c r="V49" t="s">
        <v>61</v>
      </c>
      <c r="Z49" s="1">
        <f t="shared" si="0"/>
        <v>6817.8220000000001</v>
      </c>
      <c r="AG49" t="s">
        <v>61</v>
      </c>
      <c r="AL49" s="1">
        <v>0</v>
      </c>
    </row>
    <row r="50" spans="2:38" x14ac:dyDescent="0.25">
      <c r="B50" t="s">
        <v>25</v>
      </c>
      <c r="C50" s="30"/>
      <c r="E50" s="1">
        <v>1500</v>
      </c>
      <c r="K50" t="s">
        <v>25</v>
      </c>
      <c r="O50" s="1">
        <v>1300</v>
      </c>
      <c r="V50" t="s">
        <v>25</v>
      </c>
      <c r="Z50" s="1">
        <f t="shared" si="0"/>
        <v>1500</v>
      </c>
      <c r="AG50" t="s">
        <v>25</v>
      </c>
      <c r="AL50" s="1">
        <v>50</v>
      </c>
    </row>
    <row r="51" spans="2:38" x14ac:dyDescent="0.25">
      <c r="B51" t="s">
        <v>43</v>
      </c>
      <c r="C51" s="30"/>
      <c r="E51" s="1">
        <v>56.573</v>
      </c>
      <c r="K51" t="s">
        <v>43</v>
      </c>
      <c r="O51" s="1">
        <v>56.573</v>
      </c>
      <c r="V51" t="s">
        <v>43</v>
      </c>
      <c r="Z51" s="1">
        <f t="shared" si="0"/>
        <v>56.573</v>
      </c>
      <c r="AG51" t="s">
        <v>43</v>
      </c>
      <c r="AL51" s="1">
        <v>0</v>
      </c>
    </row>
    <row r="52" spans="2:38" x14ac:dyDescent="0.25">
      <c r="B52" t="s">
        <v>44</v>
      </c>
      <c r="C52" s="30"/>
      <c r="E52" s="1">
        <v>4048.2439999999997</v>
      </c>
      <c r="K52" t="s">
        <v>44</v>
      </c>
      <c r="O52" s="1">
        <v>4048.2439999999997</v>
      </c>
      <c r="V52" t="s">
        <v>44</v>
      </c>
      <c r="Z52" s="1">
        <f t="shared" si="0"/>
        <v>4048.2439999999997</v>
      </c>
      <c r="AG52" t="s">
        <v>44</v>
      </c>
      <c r="AL52" s="1">
        <v>0</v>
      </c>
    </row>
    <row r="53" spans="2:38" x14ac:dyDescent="0.25">
      <c r="B53" t="s">
        <v>26</v>
      </c>
      <c r="C53" s="30"/>
      <c r="E53" s="1">
        <v>113.14700000000001</v>
      </c>
      <c r="K53" t="s">
        <v>26</v>
      </c>
      <c r="O53" s="1">
        <v>113.14700000000001</v>
      </c>
      <c r="V53" t="s">
        <v>26</v>
      </c>
      <c r="Z53" s="1">
        <v>0</v>
      </c>
      <c r="AG53" t="s">
        <v>26</v>
      </c>
      <c r="AL53" s="1">
        <v>0</v>
      </c>
    </row>
    <row r="54" spans="2:38" x14ac:dyDescent="0.25">
      <c r="B54" t="s">
        <v>27</v>
      </c>
      <c r="C54" s="30"/>
      <c r="E54" s="1">
        <v>717.2</v>
      </c>
      <c r="K54" t="s">
        <v>27</v>
      </c>
      <c r="O54" s="1">
        <v>717.2</v>
      </c>
      <c r="V54" t="s">
        <v>27</v>
      </c>
      <c r="Z54" s="1">
        <f t="shared" si="0"/>
        <v>717.2</v>
      </c>
      <c r="AG54" t="s">
        <v>27</v>
      </c>
      <c r="AL54" s="1">
        <v>0</v>
      </c>
    </row>
    <row r="55" spans="2:38" x14ac:dyDescent="0.25">
      <c r="B55" t="s">
        <v>83</v>
      </c>
      <c r="C55" s="30"/>
      <c r="E55" s="1">
        <v>174.423</v>
      </c>
      <c r="K55" t="s">
        <v>83</v>
      </c>
      <c r="O55" s="1">
        <v>174.423</v>
      </c>
      <c r="V55" t="s">
        <v>83</v>
      </c>
      <c r="Z55" s="1">
        <f t="shared" si="0"/>
        <v>174.423</v>
      </c>
      <c r="AG55" t="s">
        <v>83</v>
      </c>
      <c r="AL55" s="1">
        <v>0</v>
      </c>
    </row>
    <row r="56" spans="2:38" x14ac:dyDescent="0.25">
      <c r="B56" t="s">
        <v>68</v>
      </c>
      <c r="C56" s="30"/>
      <c r="E56" s="1">
        <v>4149</v>
      </c>
      <c r="K56" t="s">
        <v>68</v>
      </c>
      <c r="O56" s="1">
        <v>4149</v>
      </c>
      <c r="V56" t="s">
        <v>68</v>
      </c>
      <c r="Z56" s="1">
        <f t="shared" si="0"/>
        <v>4149</v>
      </c>
      <c r="AG56" t="s">
        <v>68</v>
      </c>
      <c r="AL56" s="1">
        <v>0</v>
      </c>
    </row>
    <row r="57" spans="2:38" x14ac:dyDescent="0.25">
      <c r="B57" t="s">
        <v>62</v>
      </c>
      <c r="C57" s="30"/>
      <c r="E57" s="1">
        <v>31.005000000000003</v>
      </c>
      <c r="K57" t="s">
        <v>62</v>
      </c>
      <c r="O57" s="1">
        <v>0</v>
      </c>
      <c r="V57" t="s">
        <v>62</v>
      </c>
      <c r="Z57" s="1">
        <f t="shared" si="0"/>
        <v>31.005000000000003</v>
      </c>
      <c r="AG57" t="s">
        <v>62</v>
      </c>
      <c r="AL57" s="1">
        <v>0</v>
      </c>
    </row>
    <row r="58" spans="2:38" x14ac:dyDescent="0.25">
      <c r="B58" t="s">
        <v>45</v>
      </c>
      <c r="C58" s="30"/>
      <c r="E58" s="1">
        <v>1.325</v>
      </c>
      <c r="K58" t="s">
        <v>45</v>
      </c>
      <c r="O58" s="1">
        <v>1.325</v>
      </c>
      <c r="V58" t="s">
        <v>45</v>
      </c>
      <c r="Z58" s="1">
        <f t="shared" si="0"/>
        <v>1.325</v>
      </c>
      <c r="AG58" t="s">
        <v>45</v>
      </c>
      <c r="AL58" s="1">
        <v>0</v>
      </c>
    </row>
    <row r="59" spans="2:38" x14ac:dyDescent="0.25">
      <c r="B59" t="s">
        <v>28</v>
      </c>
      <c r="E59" s="1">
        <v>420</v>
      </c>
      <c r="K59" t="s">
        <v>28</v>
      </c>
      <c r="O59" s="1">
        <v>0</v>
      </c>
      <c r="V59" t="s">
        <v>28</v>
      </c>
      <c r="Z59" s="1">
        <f t="shared" si="0"/>
        <v>420</v>
      </c>
      <c r="AG59" t="s">
        <v>28</v>
      </c>
      <c r="AL59" s="1">
        <v>0</v>
      </c>
    </row>
    <row r="60" spans="2:38" x14ac:dyDescent="0.25">
      <c r="B60" t="s">
        <v>29</v>
      </c>
      <c r="E60" s="1">
        <v>99</v>
      </c>
      <c r="K60" t="s">
        <v>29</v>
      </c>
      <c r="O60" s="1">
        <v>99</v>
      </c>
      <c r="V60" t="s">
        <v>29</v>
      </c>
      <c r="Z60" s="1">
        <f t="shared" si="0"/>
        <v>99</v>
      </c>
      <c r="AG60" t="s">
        <v>29</v>
      </c>
      <c r="AL60" s="1">
        <v>0</v>
      </c>
    </row>
    <row r="61" spans="2:38" x14ac:dyDescent="0.25">
      <c r="B61" t="s">
        <v>46</v>
      </c>
      <c r="E61" s="1">
        <v>6547</v>
      </c>
      <c r="K61" t="s">
        <v>46</v>
      </c>
      <c r="O61" s="1">
        <v>0</v>
      </c>
      <c r="V61" t="s">
        <v>46</v>
      </c>
      <c r="Z61" s="1">
        <f t="shared" si="0"/>
        <v>6547</v>
      </c>
      <c r="AG61" t="s">
        <v>46</v>
      </c>
      <c r="AL61" s="1">
        <v>0</v>
      </c>
    </row>
    <row r="62" spans="2:38" x14ac:dyDescent="0.25">
      <c r="B62" t="s">
        <v>84</v>
      </c>
      <c r="E62" s="1">
        <v>17425</v>
      </c>
      <c r="K62" t="s">
        <v>84</v>
      </c>
      <c r="O62" s="1">
        <v>0</v>
      </c>
      <c r="V62" t="s">
        <v>84</v>
      </c>
      <c r="Z62" s="1">
        <f t="shared" si="0"/>
        <v>17425</v>
      </c>
      <c r="AG62" t="s">
        <v>84</v>
      </c>
      <c r="AL62" s="1">
        <v>0</v>
      </c>
    </row>
    <row r="63" spans="2:38" x14ac:dyDescent="0.25">
      <c r="B63" t="s">
        <v>30</v>
      </c>
      <c r="E63" s="1">
        <v>271.47800000000001</v>
      </c>
      <c r="K63" t="s">
        <v>30</v>
      </c>
      <c r="O63" s="1">
        <v>271.47800000000001</v>
      </c>
      <c r="V63" t="s">
        <v>30</v>
      </c>
      <c r="Z63" s="1">
        <f t="shared" si="0"/>
        <v>271.47800000000001</v>
      </c>
      <c r="AG63" t="s">
        <v>30</v>
      </c>
      <c r="AL63" s="1">
        <v>0</v>
      </c>
    </row>
    <row r="64" spans="2:38" x14ac:dyDescent="0.25">
      <c r="B64" t="s">
        <v>86</v>
      </c>
      <c r="E64" s="1">
        <v>3200</v>
      </c>
      <c r="K64" t="s">
        <v>86</v>
      </c>
      <c r="O64" s="1">
        <v>720</v>
      </c>
      <c r="V64" t="s">
        <v>86</v>
      </c>
      <c r="Z64" s="1">
        <f t="shared" si="0"/>
        <v>3200</v>
      </c>
      <c r="AG64" t="s">
        <v>86</v>
      </c>
      <c r="AL64" s="1">
        <v>720</v>
      </c>
    </row>
    <row r="65" spans="2:38" x14ac:dyDescent="0.25">
      <c r="B65" t="s">
        <v>31</v>
      </c>
      <c r="E65" s="1">
        <v>1013.504</v>
      </c>
      <c r="K65" t="s">
        <v>31</v>
      </c>
      <c r="O65" s="1">
        <v>0</v>
      </c>
      <c r="V65" t="s">
        <v>31</v>
      </c>
      <c r="Z65" s="1">
        <f t="shared" si="0"/>
        <v>1013.504</v>
      </c>
      <c r="AG65" t="s">
        <v>31</v>
      </c>
      <c r="AL65" s="1">
        <v>0</v>
      </c>
    </row>
    <row r="66" spans="2:38" x14ac:dyDescent="0.25">
      <c r="B66" t="s">
        <v>32</v>
      </c>
      <c r="E66" s="1">
        <v>168</v>
      </c>
      <c r="K66" t="s">
        <v>32</v>
      </c>
      <c r="O66" s="1">
        <v>168</v>
      </c>
      <c r="V66" t="s">
        <v>32</v>
      </c>
      <c r="Z66" s="1">
        <f t="shared" si="0"/>
        <v>168</v>
      </c>
      <c r="AG66" t="s">
        <v>32</v>
      </c>
      <c r="AL66" s="1">
        <v>0</v>
      </c>
    </row>
    <row r="67" spans="2:38" x14ac:dyDescent="0.25">
      <c r="B67" t="s">
        <v>55</v>
      </c>
      <c r="E67" s="1">
        <v>25.35</v>
      </c>
      <c r="K67" t="s">
        <v>55</v>
      </c>
      <c r="O67" s="1">
        <v>25.35</v>
      </c>
      <c r="V67" t="s">
        <v>55</v>
      </c>
      <c r="Z67" s="1">
        <v>0</v>
      </c>
      <c r="AG67" t="s">
        <v>55</v>
      </c>
      <c r="AL67" s="1">
        <v>0</v>
      </c>
    </row>
    <row r="68" spans="2:38" x14ac:dyDescent="0.25">
      <c r="B68" t="s">
        <v>53</v>
      </c>
      <c r="E68">
        <v>4381.0019999999995</v>
      </c>
      <c r="K68" t="s">
        <v>53</v>
      </c>
      <c r="O68" s="1">
        <v>4381.0019999999995</v>
      </c>
      <c r="V68" t="s">
        <v>53</v>
      </c>
      <c r="Z68" s="1">
        <f t="shared" si="0"/>
        <v>4381.0019999999995</v>
      </c>
      <c r="AG68" t="s">
        <v>53</v>
      </c>
      <c r="AL68" s="1">
        <v>0</v>
      </c>
    </row>
  </sheetData>
  <mergeCells count="4">
    <mergeCell ref="B4:G4"/>
    <mergeCell ref="K4:R4"/>
    <mergeCell ref="V4:AC4"/>
    <mergeCell ref="AG4:AN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2016-08-03T10:42:15Z</dcterms:modified>
</cp:coreProperties>
</file>