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aapostolescu\Desktop\"/>
    </mc:Choice>
  </mc:AlternateContent>
  <bookViews>
    <workbookView xWindow="0" yWindow="0" windowWidth="20490" windowHeight="7155" activeTab="2"/>
  </bookViews>
  <sheets>
    <sheet name="banda" sheetId="4" r:id="rId1"/>
    <sheet name="producatori" sheetId="1" r:id="rId2"/>
    <sheet name="furnizori" sheetId="2" r:id="rId3"/>
  </sheets>
  <externalReferences>
    <externalReference r:id="rId4"/>
  </externalReferences>
  <definedNames>
    <definedName name="A">[1]Baza!#REF!</definedName>
  </definedNames>
  <calcPr calcId="152511"/>
</workbook>
</file>

<file path=xl/calcChain.xml><?xml version="1.0" encoding="utf-8"?>
<calcChain xmlns="http://schemas.openxmlformats.org/spreadsheetml/2006/main">
  <c r="Z8" i="2" l="1"/>
  <c r="Z9" i="2"/>
  <c r="Z12" i="2"/>
  <c r="Z13" i="2"/>
  <c r="Z14" i="2"/>
  <c r="Z15" i="2"/>
  <c r="Z16" i="2"/>
  <c r="Z17" i="2"/>
  <c r="Z18" i="2"/>
  <c r="Z19" i="2"/>
  <c r="Z20" i="2"/>
  <c r="Z22" i="2"/>
  <c r="Z23" i="2"/>
  <c r="Z24" i="2"/>
  <c r="Z25" i="2"/>
  <c r="Z26" i="2"/>
  <c r="Z27" i="2"/>
  <c r="Z28" i="2"/>
  <c r="Z29" i="2"/>
  <c r="Z30" i="2"/>
  <c r="Z31" i="2"/>
  <c r="Z32" i="2"/>
  <c r="Z33" i="2"/>
  <c r="Z34" i="2"/>
  <c r="Z35" i="2"/>
  <c r="Z36" i="2"/>
  <c r="Z37" i="2"/>
  <c r="Z38" i="2"/>
  <c r="Z39" i="2"/>
  <c r="Z40" i="2"/>
  <c r="Z41" i="2"/>
  <c r="Z42" i="2"/>
  <c r="Z43" i="2"/>
  <c r="Z44" i="2"/>
  <c r="Z45" i="2"/>
  <c r="Z46" i="2"/>
  <c r="Z47" i="2"/>
  <c r="Z48" i="2"/>
  <c r="Z49" i="2"/>
  <c r="Z50" i="2"/>
  <c r="Z51" i="2"/>
  <c r="Z52" i="2"/>
  <c r="Z54" i="2"/>
  <c r="Z55" i="2"/>
  <c r="Z56" i="2"/>
  <c r="Z57" i="2"/>
  <c r="Z58" i="2"/>
  <c r="Z59" i="2"/>
  <c r="Z60" i="2"/>
  <c r="Z61" i="2"/>
  <c r="Z62" i="2"/>
  <c r="Z63" i="2"/>
  <c r="Z64" i="2"/>
  <c r="Z65" i="2"/>
  <c r="Z66" i="2"/>
  <c r="Z68" i="2"/>
  <c r="Z7" i="2"/>
  <c r="E6" i="2" l="1"/>
</calcChain>
</file>

<file path=xl/sharedStrings.xml><?xml version="1.0" encoding="utf-8"?>
<sst xmlns="http://schemas.openxmlformats.org/spreadsheetml/2006/main" count="274" uniqueCount="94">
  <si>
    <t>MWh</t>
  </si>
  <si>
    <t>Raffles Energy SRL</t>
  </si>
  <si>
    <t>Foraj Sonde Craiova SA</t>
  </si>
  <si>
    <t>OMV Petrom SA</t>
  </si>
  <si>
    <t>SNGN Romgaz SA</t>
  </si>
  <si>
    <t>Amarad Simleul Silvaniei</t>
  </si>
  <si>
    <t>Berg Sistem Gaz Bucuresti</t>
  </si>
  <si>
    <t>Covi Construct Voluntari</t>
  </si>
  <si>
    <t>Design Proiect Iasi</t>
  </si>
  <si>
    <t>Distrigaz Vest Oradea</t>
  </si>
  <si>
    <t>Euro Seven Industry Bucuresti</t>
  </si>
  <si>
    <t>Gaz Est Vaslui</t>
  </si>
  <si>
    <t>Gaz Nord Est Harlau</t>
  </si>
  <si>
    <t>Gaz Sud Distributie Bucuresti</t>
  </si>
  <si>
    <t>Gazvest Arad</t>
  </si>
  <si>
    <t>Grup Dezvoltare Retele Bucuresti</t>
  </si>
  <si>
    <t>Instant Construct Company</t>
  </si>
  <si>
    <t>Intergaz Est Zimnicea</t>
  </si>
  <si>
    <t>Macin Gaz</t>
  </si>
  <si>
    <t>Megaconstruct Bucuresti</t>
  </si>
  <si>
    <t>Mehedinti Gaz Drobeta Turnu Severin</t>
  </si>
  <si>
    <t>Mihoc Oil Simionesti</t>
  </si>
  <si>
    <t>MM Data Bucuresti</t>
  </si>
  <si>
    <t>Nord Gaz Radauti</t>
  </si>
  <si>
    <t>Oligopol Brasov</t>
  </si>
  <si>
    <t>Ottogaz Otopeni</t>
  </si>
  <si>
    <t>Prisma Serv Company Iasi</t>
  </si>
  <si>
    <t>Progaz Campina</t>
  </si>
  <si>
    <t>Salgaz Salonta</t>
  </si>
  <si>
    <t>Tehnologica Radion</t>
  </si>
  <si>
    <t>Timgaz Buzias</t>
  </si>
  <si>
    <t>Tulcea Gaz Tulcea</t>
  </si>
  <si>
    <t>Vega 93</t>
  </si>
  <si>
    <t>Amromco Energy SRL</t>
  </si>
  <si>
    <t>Gazmir Iasi</t>
  </si>
  <si>
    <t>Stratum Energy Romania LLC</t>
  </si>
  <si>
    <t xml:space="preserve">Apopi &amp; Blumen </t>
  </si>
  <si>
    <t>C-Gaz &amp; Energy Distributie</t>
  </si>
  <si>
    <t>Complex Energetic Hunedoara</t>
  </si>
  <si>
    <t xml:space="preserve">Electrocentrale Bucuresti </t>
  </si>
  <si>
    <t>Electrocentrale Constanta</t>
  </si>
  <si>
    <t>Energy Gas Provider Bucuresti</t>
  </si>
  <si>
    <t>Energoterm Tulcea</t>
  </si>
  <si>
    <t>Pado Group Infrastructures Tg. Mures</t>
  </si>
  <si>
    <t xml:space="preserve">Premier Energy </t>
  </si>
  <si>
    <t>Safi Star</t>
  </si>
  <si>
    <t>Termo Calor Confort Pitesti</t>
  </si>
  <si>
    <t>Cordun Gaz Cordun</t>
  </si>
  <si>
    <t>Cpl Concordia Cluj</t>
  </si>
  <si>
    <t>E.ON Energie Romania</t>
  </si>
  <si>
    <t xml:space="preserve">Hargaz Harghita Gaz </t>
  </si>
  <si>
    <t>Next Energy</t>
  </si>
  <si>
    <t>Nova Power&amp;Gas Campulung</t>
  </si>
  <si>
    <t>Wirom Gas Bucuresti</t>
  </si>
  <si>
    <t>MET Romania</t>
  </si>
  <si>
    <t>Wiee Romania</t>
  </si>
  <si>
    <t>pentru perioada 1 ianuarie 2015 – 28 februarie 2015</t>
  </si>
  <si>
    <t>pentru perioada 1 martie 2015 – 31 martie 2015</t>
  </si>
  <si>
    <t xml:space="preserve">cantitatea totală lunară de gaze naturale rezultată din activitatea de producţie pe care producătorii au obligaţia să o pună la dispoziţia furnizorilor  si producatorilor de energie termica care opteaza pentru achizitia de gaze naturale direct de la producatori, pentru acoperirea necesarului de consum pentru CPET  </t>
  </si>
  <si>
    <t>(cf adresei ANRE nr. 82330/30.12.2014)</t>
  </si>
  <si>
    <t>(cf adresei ANRE nr. 15366/25.02.2015)</t>
  </si>
  <si>
    <t xml:space="preserve">OMV Petrom Gas </t>
  </si>
  <si>
    <t>Romgaz distributii</t>
  </si>
  <si>
    <t>pentru perioada 1 aprilie 2015 – 30 septembrie 2015</t>
  </si>
  <si>
    <t>(cf adresei ANRE nr. 21801/19.03.2015)</t>
  </si>
  <si>
    <r>
      <t xml:space="preserve">Cantitatea de gaze naturale din productia interna necesara fiecarui furnizor  si producator de energie termica care opteaza pentru achizitia de gaze naturale de la producatori, pentru acoperirea necesarului de </t>
    </r>
    <r>
      <rPr>
        <b/>
        <sz val="11"/>
        <color theme="1"/>
        <rFont val="Calibri"/>
        <family val="2"/>
        <scheme val="minor"/>
      </rPr>
      <t>consum</t>
    </r>
    <r>
      <rPr>
        <sz val="11"/>
        <color theme="1"/>
        <rFont val="Calibri"/>
        <family val="2"/>
        <scheme val="minor"/>
      </rPr>
      <t xml:space="preserve"> </t>
    </r>
    <r>
      <rPr>
        <b/>
        <sz val="11"/>
        <color theme="1"/>
        <rFont val="Calibri"/>
        <family val="2"/>
        <scheme val="minor"/>
      </rPr>
      <t>lunar curent</t>
    </r>
    <r>
      <rPr>
        <sz val="11"/>
        <color theme="1"/>
        <rFont val="Calibri"/>
        <family val="2"/>
        <scheme val="minor"/>
      </rPr>
      <t xml:space="preserve"> al CPET</t>
    </r>
  </si>
  <si>
    <t>Alpiq Romindustries</t>
  </si>
  <si>
    <t>Cis Gaz Tg. Mures</t>
  </si>
  <si>
    <t>Romelectro</t>
  </si>
  <si>
    <t>pentru perioada 1 martie 2016 – 31 martie 2016</t>
  </si>
  <si>
    <t>pentru perioada 1 octombrie 2015 –29 februarie 2016</t>
  </si>
  <si>
    <t>(cf adresei ANRE nr. 14356/24.02.2016)</t>
  </si>
  <si>
    <t>CYEB</t>
  </si>
  <si>
    <t>pentru perioada 1 aprilie 2016 – 30 septembrie 2016</t>
  </si>
  <si>
    <t>(cf adresei ANRE nr. 21650/22.03.2016)</t>
  </si>
  <si>
    <t>pentru perioada 1 octombrie 2016 – 31 octombrie 2016</t>
  </si>
  <si>
    <t>pentru perioada 1 noiembrie 2016 – 30 noiembrie 2016</t>
  </si>
  <si>
    <t>pentru perioada 1 decembrie 2016 – 31 decembrie 2016</t>
  </si>
  <si>
    <t>pentru perioada 1 ianuarie 2017 – 31 ianuarie 2017</t>
  </si>
  <si>
    <t>pentru perioada 1 februarie 2017 – 28 februarie 2017</t>
  </si>
  <si>
    <t>pentru perioada 1 martie 2017 – 31 martie 2017</t>
  </si>
  <si>
    <t xml:space="preserve">ENGIE Romania </t>
  </si>
  <si>
    <t>Nova Power&amp;Gas Cluj Napoca</t>
  </si>
  <si>
    <t>Restart Energy One</t>
  </si>
  <si>
    <t>Termoficare Oradea</t>
  </si>
  <si>
    <t>Eva Energy</t>
  </si>
  <si>
    <t>Tinmar Bucuresti</t>
  </si>
  <si>
    <t>AUGUST</t>
  </si>
  <si>
    <t>Cet Govora</t>
  </si>
  <si>
    <r>
      <t>Cantitatea totală lunară de gaze naturale rezultată din activitatea de producţie pe care producătorii au obligaţia să o pună la dispoziţia furnizorilor  si producatorilor de energie termica care opteaza pentru achizitia de gaze naturale de la producatori, pentru acoperirea necesarului de consum pentru CPET pentru luna</t>
    </r>
    <r>
      <rPr>
        <b/>
        <sz val="11"/>
        <color theme="1"/>
        <rFont val="Calibri"/>
        <family val="2"/>
        <scheme val="minor"/>
      </rPr>
      <t xml:space="preserve"> august 2016</t>
    </r>
    <r>
      <rPr>
        <sz val="11"/>
        <color theme="1"/>
        <rFont val="Calibri"/>
        <family val="2"/>
        <scheme val="minor"/>
      </rPr>
      <t xml:space="preserve"> este de </t>
    </r>
    <r>
      <rPr>
        <b/>
        <sz val="11"/>
        <color theme="1"/>
        <rFont val="Calibri"/>
        <family val="2"/>
        <scheme val="minor"/>
      </rPr>
      <t xml:space="preserve"> 3.250.000,000 MWh (cf adresei ANRE nr. 21650/22.03.2016)</t>
    </r>
    <r>
      <rPr>
        <sz val="11"/>
        <color theme="1"/>
        <rFont val="Calibri"/>
        <family val="2"/>
        <scheme val="minor"/>
      </rPr>
      <t>,    defalcata astfel :</t>
    </r>
  </si>
  <si>
    <t>cantitati necontractate</t>
  </si>
  <si>
    <r>
      <t xml:space="preserve">Cantitatea din productia interna necesara fiecarui furnizor si producator de energie termica care opteaza pentru achizitia de gaze naturale de la producatori, pentru acoperirea necesarului de consum lunar curent al CPET </t>
    </r>
    <r>
      <rPr>
        <b/>
        <sz val="11"/>
        <color theme="1"/>
        <rFont val="Calibri"/>
        <family val="2"/>
        <scheme val="minor"/>
      </rPr>
      <t>necontractata</t>
    </r>
  </si>
  <si>
    <t>29.07.2016</t>
  </si>
  <si>
    <t>30.07.2016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</si>
</sst>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_(* \(#,##0.00\);_(* &quot;-&quot;??_);_(@_)"/>
    <numFmt numFmtId="165" formatCode="#,##0.000"/>
    <numFmt numFmtId="166" formatCode="0.000"/>
  </numFmts>
  <fonts count="13"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b/>
      <sz val="11"/>
      <color theme="1"/>
      <name val="Calibri"/>
      <family val="2"/>
      <scheme val="minor"/>
    </font>
    <font>
      <sz val="10"/>
      <name val="Arial"/>
      <family val="2"/>
    </font>
    <font>
      <sz val="11"/>
      <color rgb="FF006100"/>
      <name val="Calibri"/>
      <family val="2"/>
      <scheme val="minor"/>
    </font>
    <font>
      <sz val="10"/>
      <name val="Arial"/>
      <family val="2"/>
      <charset val="238"/>
    </font>
    <font>
      <sz val="10"/>
      <color indexed="8"/>
      <name val="Arial"/>
      <family val="2"/>
    </font>
    <font>
      <sz val="12"/>
      <name val="Arial CE"/>
      <charset val="238"/>
    </font>
    <font>
      <sz val="11"/>
      <color theme="1"/>
      <name val="Calibri"/>
      <family val="2"/>
      <scheme val="minor"/>
    </font>
    <font>
      <sz val="11"/>
      <color indexed="8"/>
      <name val="Calibri"/>
      <family val="2"/>
      <charset val="238"/>
    </font>
    <font>
      <sz val="11"/>
      <name val="Calibri"/>
      <family val="2"/>
      <scheme val="minor"/>
    </font>
    <font>
      <b/>
      <sz val="10"/>
      <name val="Arial"/>
      <family val="2"/>
    </font>
  </fonts>
  <fills count="7">
    <fill>
      <patternFill patternType="none"/>
    </fill>
    <fill>
      <patternFill patternType="gray125"/>
    </fill>
    <fill>
      <patternFill patternType="solid">
        <fgColor rgb="FFC6EFCE"/>
      </patternFill>
    </fill>
    <fill>
      <patternFill patternType="solid">
        <fgColor indexed="43"/>
        <bgColor indexed="64"/>
      </patternFill>
    </fill>
    <fill>
      <patternFill patternType="solid">
        <fgColor indexed="31"/>
        <bgColor indexed="64"/>
      </patternFill>
    </fill>
    <fill>
      <patternFill patternType="solid">
        <fgColor indexed="35"/>
        <bgColor indexed="64"/>
      </patternFill>
    </fill>
    <fill>
      <patternFill patternType="solid">
        <fgColor theme="0"/>
        <bgColor indexed="64"/>
      </patternFill>
    </fill>
  </fills>
  <borders count="2">
    <border>
      <left/>
      <right/>
      <top/>
      <bottom/>
      <diagonal/>
    </border>
    <border>
      <left style="thin">
        <color indexed="63"/>
      </left>
      <right style="thin">
        <color indexed="63"/>
      </right>
      <top style="thin">
        <color indexed="63"/>
      </top>
      <bottom style="thin">
        <color indexed="63"/>
      </bottom>
      <diagonal/>
    </border>
  </borders>
  <cellStyleXfs count="29">
    <xf numFmtId="0" fontId="0" fillId="0" borderId="0"/>
    <xf numFmtId="0" fontId="4" fillId="0" borderId="0"/>
    <xf numFmtId="0" fontId="4" fillId="0" borderId="0"/>
    <xf numFmtId="164" fontId="4" fillId="0" borderId="0" applyFont="0" applyFill="0" applyBorder="0" applyAlignment="0" applyProtection="0"/>
    <xf numFmtId="0" fontId="5" fillId="2" borderId="0" applyNumberFormat="0" applyBorder="0" applyAlignment="0" applyProtection="0"/>
    <xf numFmtId="0" fontId="6" fillId="0" borderId="0"/>
    <xf numFmtId="0" fontId="6" fillId="0" borderId="0"/>
    <xf numFmtId="0" fontId="6" fillId="0" borderId="0"/>
    <xf numFmtId="4" fontId="7" fillId="3" borderId="1" applyNumberFormat="0" applyProtection="0">
      <alignment vertical="center"/>
    </xf>
    <xf numFmtId="4" fontId="7" fillId="3" borderId="1" applyNumberFormat="0" applyProtection="0">
      <alignment horizontal="left" vertical="center" indent="1"/>
    </xf>
    <xf numFmtId="0" fontId="6" fillId="4" borderId="1" applyNumberFormat="0" applyProtection="0">
      <alignment horizontal="left" vertical="center" indent="1"/>
    </xf>
    <xf numFmtId="4" fontId="7" fillId="5" borderId="1" applyNumberFormat="0" applyProtection="0">
      <alignment horizontal="right" vertical="center"/>
    </xf>
    <xf numFmtId="0" fontId="6" fillId="4" borderId="1" applyNumberFormat="0" applyProtection="0">
      <alignment horizontal="left" vertical="center" indent="1"/>
    </xf>
    <xf numFmtId="0" fontId="6" fillId="4" borderId="1" applyNumberFormat="0" applyProtection="0">
      <alignment horizontal="left" vertical="center" indent="1"/>
    </xf>
    <xf numFmtId="0" fontId="8" fillId="0" borderId="0"/>
    <xf numFmtId="0" fontId="2" fillId="0" borderId="0"/>
    <xf numFmtId="164" fontId="4" fillId="0" borderId="0" applyFont="0" applyFill="0" applyBorder="0" applyAlignment="0" applyProtection="0"/>
    <xf numFmtId="0" fontId="6" fillId="0" borderId="0"/>
    <xf numFmtId="0" fontId="10" fillId="0" borderId="0"/>
    <xf numFmtId="0" fontId="6" fillId="0" borderId="0"/>
    <xf numFmtId="0" fontId="9" fillId="0" borderId="0"/>
    <xf numFmtId="0" fontId="9" fillId="0" borderId="0"/>
    <xf numFmtId="0" fontId="9" fillId="0" borderId="0"/>
    <xf numFmtId="0" fontId="2" fillId="0" borderId="0"/>
    <xf numFmtId="0" fontId="2" fillId="0" borderId="0"/>
    <xf numFmtId="0" fontId="4" fillId="0" borderId="0"/>
    <xf numFmtId="0" fontId="4" fillId="0" borderId="0"/>
    <xf numFmtId="9" fontId="4" fillId="0" borderId="0" applyFont="0" applyFill="0" applyBorder="0" applyAlignment="0" applyProtection="0"/>
    <xf numFmtId="0" fontId="1" fillId="0" borderId="0"/>
  </cellStyleXfs>
  <cellXfs count="43">
    <xf numFmtId="0" fontId="0" fillId="0" borderId="0" xfId="0"/>
    <xf numFmtId="165" fontId="0" fillId="0" borderId="0" xfId="0" applyNumberFormat="1"/>
    <xf numFmtId="0" fontId="3" fillId="0" borderId="0" xfId="0" applyFont="1"/>
    <xf numFmtId="0" fontId="0" fillId="0" borderId="0" xfId="0" applyAlignment="1">
      <alignment horizontal="left" wrapText="1"/>
    </xf>
    <xf numFmtId="0" fontId="0" fillId="0" borderId="0" xfId="0" applyFont="1"/>
    <xf numFmtId="165" fontId="0" fillId="0" borderId="0" xfId="0" applyNumberFormat="1" applyFont="1"/>
    <xf numFmtId="0" fontId="3" fillId="0" borderId="0" xfId="0" applyFont="1" applyAlignment="1">
      <alignment horizontal="left"/>
    </xf>
    <xf numFmtId="17" fontId="3" fillId="0" borderId="0" xfId="0" applyNumberFormat="1" applyFont="1" applyAlignment="1">
      <alignment horizontal="right"/>
    </xf>
    <xf numFmtId="165" fontId="0" fillId="0" borderId="0" xfId="0" applyNumberFormat="1" applyFill="1"/>
    <xf numFmtId="165" fontId="3" fillId="0" borderId="0" xfId="0" applyNumberFormat="1" applyFont="1" applyAlignment="1">
      <alignment horizontal="right"/>
    </xf>
    <xf numFmtId="0" fontId="0" fillId="0" borderId="0" xfId="0" applyFont="1" applyAlignment="1">
      <alignment horizontal="left" wrapText="1"/>
    </xf>
    <xf numFmtId="0" fontId="0" fillId="0" borderId="0" xfId="0" applyAlignment="1">
      <alignment horizontal="left" wrapText="1"/>
    </xf>
    <xf numFmtId="0" fontId="0" fillId="0" borderId="0" xfId="0" applyAlignment="1">
      <alignment horizontal="left"/>
    </xf>
    <xf numFmtId="0" fontId="0" fillId="0" borderId="0" xfId="0" applyBorder="1"/>
    <xf numFmtId="0" fontId="9" fillId="0" borderId="0" xfId="0" applyFont="1"/>
    <xf numFmtId="166" fontId="4" fillId="0" borderId="0" xfId="1" applyNumberFormat="1" applyFont="1" applyFill="1" applyBorder="1" applyAlignment="1">
      <alignment horizontal="left"/>
    </xf>
    <xf numFmtId="0" fontId="0" fillId="0" borderId="0" xfId="0" applyAlignment="1">
      <alignment horizontal="left" wrapText="1"/>
    </xf>
    <xf numFmtId="0" fontId="0" fillId="0" borderId="0" xfId="0" applyFont="1" applyAlignment="1">
      <alignment horizontal="left" wrapText="1"/>
    </xf>
    <xf numFmtId="0" fontId="0" fillId="6" borderId="0" xfId="0" applyFill="1"/>
    <xf numFmtId="165" fontId="3" fillId="6" borderId="0" xfId="0" applyNumberFormat="1" applyFont="1" applyFill="1"/>
    <xf numFmtId="165" fontId="0" fillId="6" borderId="0" xfId="0" applyNumberFormat="1" applyFont="1" applyFill="1"/>
    <xf numFmtId="166" fontId="4" fillId="0" borderId="0" xfId="1" applyNumberFormat="1" applyFont="1" applyFill="1" applyBorder="1" applyAlignment="1">
      <alignment horizontal="left"/>
    </xf>
    <xf numFmtId="166" fontId="4" fillId="0" borderId="0" xfId="1" applyNumberFormat="1" applyFont="1" applyFill="1" applyBorder="1" applyAlignment="1">
      <alignment horizontal="left" vertical="top"/>
    </xf>
    <xf numFmtId="166" fontId="4" fillId="0" borderId="0" xfId="1" applyNumberFormat="1" applyFont="1" applyFill="1" applyBorder="1" applyAlignment="1"/>
    <xf numFmtId="166" fontId="4" fillId="0" borderId="0" xfId="1" applyNumberFormat="1" applyFont="1" applyFill="1" applyBorder="1" applyAlignment="1">
      <alignment vertical="top"/>
    </xf>
    <xf numFmtId="165" fontId="0" fillId="0" borderId="0" xfId="0" applyNumberFormat="1" applyFont="1" applyFill="1"/>
    <xf numFmtId="165" fontId="11" fillId="0" borderId="0" xfId="1" applyNumberFormat="1" applyFont="1" applyFill="1" applyBorder="1" applyAlignment="1">
      <alignment horizontal="right"/>
    </xf>
    <xf numFmtId="165" fontId="11" fillId="0" borderId="0" xfId="1" applyNumberFormat="1" applyFont="1" applyFill="1" applyBorder="1" applyAlignment="1">
      <alignment horizontal="right" vertical="center"/>
    </xf>
    <xf numFmtId="165" fontId="11" fillId="0" borderId="0" xfId="1" applyNumberFormat="1" applyFont="1" applyFill="1" applyBorder="1" applyAlignment="1">
      <alignment horizontal="right" vertical="top"/>
    </xf>
    <xf numFmtId="166" fontId="12" fillId="0" borderId="0" xfId="1" applyNumberFormat="1" applyFont="1" applyFill="1" applyBorder="1" applyAlignment="1">
      <alignment horizontal="left" vertical="center"/>
    </xf>
    <xf numFmtId="166" fontId="4" fillId="0" borderId="0" xfId="1" applyNumberFormat="1" applyFont="1" applyFill="1" applyBorder="1" applyAlignment="1">
      <alignment horizontal="left"/>
    </xf>
    <xf numFmtId="0" fontId="0" fillId="0" borderId="0" xfId="0" applyAlignment="1">
      <alignment horizontal="left" wrapText="1"/>
    </xf>
    <xf numFmtId="165" fontId="3" fillId="0" borderId="0" xfId="0" applyNumberFormat="1" applyFont="1"/>
    <xf numFmtId="14" fontId="3" fillId="0" borderId="0" xfId="0" applyNumberFormat="1" applyFont="1" applyAlignment="1">
      <alignment horizontal="left"/>
    </xf>
    <xf numFmtId="14" fontId="3" fillId="0" borderId="0" xfId="0" applyNumberFormat="1" applyFont="1"/>
    <xf numFmtId="166" fontId="0" fillId="0" borderId="0" xfId="0" applyNumberFormat="1"/>
    <xf numFmtId="0" fontId="3" fillId="0" borderId="0" xfId="0" applyFont="1" applyAlignment="1">
      <alignment horizontal="left"/>
    </xf>
    <xf numFmtId="0" fontId="0" fillId="0" borderId="0" xfId="0" applyAlignment="1">
      <alignment horizontal="right"/>
    </xf>
    <xf numFmtId="0" fontId="0" fillId="0" borderId="0" xfId="0" applyAlignment="1">
      <alignment horizontal="center" wrapText="1"/>
    </xf>
    <xf numFmtId="0" fontId="0" fillId="0" borderId="0" xfId="0" applyAlignment="1">
      <alignment horizontal="left" wrapText="1"/>
    </xf>
    <xf numFmtId="0" fontId="0" fillId="0" borderId="0" xfId="0" applyAlignment="1">
      <alignment horizontal="left"/>
    </xf>
    <xf numFmtId="0" fontId="3" fillId="0" borderId="0" xfId="0" applyFont="1" applyAlignment="1">
      <alignment horizontal="left"/>
    </xf>
    <xf numFmtId="0" fontId="0" fillId="0" borderId="0" xfId="0" applyFont="1" applyAlignment="1">
      <alignment horizontal="left" wrapText="1"/>
    </xf>
  </cellXfs>
  <cellStyles count="29">
    <cellStyle name="=C:\WINNT35\SYSTEM32\COMMAND.COM" xfId="1"/>
    <cellStyle name="Comma 2" xfId="3"/>
    <cellStyle name="Comma 2 2" xfId="16"/>
    <cellStyle name="Good 2" xfId="4"/>
    <cellStyle name="Normal" xfId="0" builtinId="0"/>
    <cellStyle name="Normal 2" xfId="5"/>
    <cellStyle name="Normal 2 2" xfId="6"/>
    <cellStyle name="Normal 2 2 2" xfId="17"/>
    <cellStyle name="Normal 2 3" xfId="18"/>
    <cellStyle name="Normal 2 4" xfId="19"/>
    <cellStyle name="Normal 3" xfId="2"/>
    <cellStyle name="Normal 4" xfId="15"/>
    <cellStyle name="Normál 4" xfId="7"/>
    <cellStyle name="Normal 4 2" xfId="20"/>
    <cellStyle name="Normal 4 3" xfId="21"/>
    <cellStyle name="Normal 4 4" xfId="22"/>
    <cellStyle name="Normal 4 5" xfId="28"/>
    <cellStyle name="Normal 5" xfId="23"/>
    <cellStyle name="Normal 6" xfId="24"/>
    <cellStyle name="Normal 7" xfId="25"/>
    <cellStyle name="Normal 8" xfId="26"/>
    <cellStyle name="Percent 2" xfId="27"/>
    <cellStyle name="SAPBEXaggData" xfId="8"/>
    <cellStyle name="SAPBEXaggItem" xfId="9"/>
    <cellStyle name="SAPBEXchaText" xfId="10"/>
    <cellStyle name="SAPBEXstdData" xfId="11"/>
    <cellStyle name="SAPBEXstdItem" xfId="12"/>
    <cellStyle name="SAPBEXstdItemX" xfId="13"/>
    <cellStyle name="Standard_MIP Production Oil, Gas &amp; Ngl" xfId="1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OMGAZ\SYS\OPP\2003\DECEMBRI\BILDEC.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za"/>
      <sheetName val="Import"/>
      <sheetName val="Intern"/>
      <sheetName val=" bilant"/>
      <sheetName val=" bilant dec"/>
      <sheetName val="servicii"/>
      <sheetName val="DgSud"/>
      <sheetName val="DgNord"/>
      <sheetName val="PETROM"/>
      <sheetName val="ROMGAZ"/>
      <sheetName val="Wirom"/>
      <sheetName val="Petromgas"/>
      <sheetName val="impRomgaz"/>
      <sheetName val="Conef"/>
      <sheetName val="anrgn"/>
      <sheetName val="anrgn dec"/>
      <sheetName val="Servicii SNT"/>
    </sheetNames>
    <sheetDataSet>
      <sheetData sheetId="0"/>
      <sheetData sheetId="1">
        <row r="39">
          <cell r="A39" t="str">
            <v>AMROMCO</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15"/>
  <sheetViews>
    <sheetView workbookViewId="0">
      <selection activeCell="L24" sqref="L24"/>
    </sheetView>
  </sheetViews>
  <sheetFormatPr defaultRowHeight="15" x14ac:dyDescent="0.25"/>
  <cols>
    <col min="1" max="1" width="51" customWidth="1"/>
    <col min="3" max="3" width="12.7109375" bestFit="1" customWidth="1"/>
  </cols>
  <sheetData>
    <row r="2" spans="1:12" ht="45.75" customHeight="1" x14ac:dyDescent="0.25">
      <c r="A2" s="4"/>
      <c r="B2" s="38" t="s">
        <v>58</v>
      </c>
      <c r="C2" s="38"/>
      <c r="D2" s="38"/>
      <c r="E2" s="38"/>
      <c r="F2" s="38"/>
      <c r="G2" s="38"/>
      <c r="H2" s="38"/>
      <c r="I2" s="38"/>
      <c r="J2" s="38"/>
      <c r="K2" s="38"/>
      <c r="L2" s="10"/>
    </row>
    <row r="3" spans="1:12" x14ac:dyDescent="0.25">
      <c r="A3" s="4"/>
      <c r="C3" s="4"/>
      <c r="D3" s="4"/>
      <c r="E3" s="4"/>
      <c r="F3" s="4"/>
      <c r="G3" s="4"/>
      <c r="H3" s="4"/>
      <c r="I3" s="4"/>
      <c r="J3" s="4"/>
      <c r="K3" s="4"/>
      <c r="L3" s="4"/>
    </row>
    <row r="4" spans="1:12" x14ac:dyDescent="0.25">
      <c r="A4" t="s">
        <v>56</v>
      </c>
      <c r="B4" s="4"/>
      <c r="C4" s="5">
        <v>5050000</v>
      </c>
      <c r="D4" s="4" t="s">
        <v>0</v>
      </c>
      <c r="E4" s="4" t="s">
        <v>59</v>
      </c>
      <c r="F4" s="4"/>
      <c r="G4" s="4"/>
      <c r="H4" s="4"/>
      <c r="I4" s="4"/>
      <c r="J4" s="4"/>
      <c r="K4" s="4"/>
      <c r="L4" s="4"/>
    </row>
    <row r="5" spans="1:12" x14ac:dyDescent="0.25">
      <c r="A5" t="s">
        <v>57</v>
      </c>
      <c r="C5" s="5">
        <v>3700000</v>
      </c>
      <c r="D5" s="4" t="s">
        <v>0</v>
      </c>
      <c r="E5" t="s">
        <v>60</v>
      </c>
    </row>
    <row r="6" spans="1:12" x14ac:dyDescent="0.25">
      <c r="A6" t="s">
        <v>63</v>
      </c>
      <c r="C6" s="1">
        <v>3200000</v>
      </c>
      <c r="D6" s="4" t="s">
        <v>0</v>
      </c>
      <c r="E6" t="s">
        <v>64</v>
      </c>
    </row>
    <row r="7" spans="1:12" x14ac:dyDescent="0.25">
      <c r="A7" t="s">
        <v>70</v>
      </c>
      <c r="C7" s="1">
        <v>3700000</v>
      </c>
      <c r="D7" s="4" t="s">
        <v>0</v>
      </c>
      <c r="E7" t="s">
        <v>64</v>
      </c>
    </row>
    <row r="8" spans="1:12" x14ac:dyDescent="0.25">
      <c r="A8" t="s">
        <v>69</v>
      </c>
      <c r="C8" s="1">
        <v>4580000</v>
      </c>
      <c r="D8" s="4" t="s">
        <v>0</v>
      </c>
      <c r="E8" t="s">
        <v>71</v>
      </c>
    </row>
    <row r="9" spans="1:12" x14ac:dyDescent="0.25">
      <c r="A9" s="2" t="s">
        <v>73</v>
      </c>
      <c r="B9" s="2"/>
      <c r="C9" s="32">
        <v>3250000</v>
      </c>
      <c r="D9" s="2" t="s">
        <v>0</v>
      </c>
      <c r="E9" s="2" t="s">
        <v>74</v>
      </c>
      <c r="F9" s="2"/>
      <c r="G9" s="2"/>
      <c r="H9" s="2"/>
    </row>
    <row r="10" spans="1:12" x14ac:dyDescent="0.25">
      <c r="A10" t="s">
        <v>75</v>
      </c>
      <c r="C10" s="1">
        <v>3250000</v>
      </c>
      <c r="D10" s="4" t="s">
        <v>0</v>
      </c>
      <c r="E10" t="s">
        <v>74</v>
      </c>
    </row>
    <row r="11" spans="1:12" x14ac:dyDescent="0.25">
      <c r="A11" t="s">
        <v>76</v>
      </c>
      <c r="C11" s="1">
        <v>3300000</v>
      </c>
      <c r="D11" s="4" t="s">
        <v>0</v>
      </c>
      <c r="E11" t="s">
        <v>74</v>
      </c>
    </row>
    <row r="12" spans="1:12" x14ac:dyDescent="0.25">
      <c r="A12" t="s">
        <v>77</v>
      </c>
      <c r="C12" s="1">
        <v>4200000</v>
      </c>
      <c r="D12" s="4" t="s">
        <v>0</v>
      </c>
      <c r="E12" t="s">
        <v>74</v>
      </c>
    </row>
    <row r="13" spans="1:12" x14ac:dyDescent="0.25">
      <c r="A13" t="s">
        <v>78</v>
      </c>
      <c r="C13" s="1">
        <v>5100000</v>
      </c>
      <c r="D13" s="4" t="s">
        <v>0</v>
      </c>
      <c r="E13" t="s">
        <v>74</v>
      </c>
    </row>
    <row r="14" spans="1:12" x14ac:dyDescent="0.25">
      <c r="A14" t="s">
        <v>79</v>
      </c>
      <c r="C14" s="1">
        <v>3600000</v>
      </c>
      <c r="D14" s="4" t="s">
        <v>0</v>
      </c>
      <c r="E14" t="s">
        <v>74</v>
      </c>
    </row>
    <row r="15" spans="1:12" x14ac:dyDescent="0.25">
      <c r="A15" t="s">
        <v>80</v>
      </c>
      <c r="C15" s="1">
        <v>3600000</v>
      </c>
      <c r="D15" s="4" t="s">
        <v>0</v>
      </c>
      <c r="E15" t="s">
        <v>74</v>
      </c>
    </row>
  </sheetData>
  <mergeCells count="1">
    <mergeCell ref="B2:K2"/>
  </mergeCells>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7"/>
  <sheetViews>
    <sheetView topLeftCell="K4" workbookViewId="0">
      <selection activeCell="J1" sqref="J1:R1048576"/>
    </sheetView>
  </sheetViews>
  <sheetFormatPr defaultRowHeight="15" x14ac:dyDescent="0.25"/>
  <cols>
    <col min="3" max="3" width="17.7109375" customWidth="1"/>
    <col min="4" max="4" width="15.85546875" style="18" bestFit="1" customWidth="1"/>
    <col min="7" max="7" width="14.28515625" customWidth="1"/>
    <col min="8" max="8" width="13.140625" customWidth="1"/>
    <col min="9" max="10" width="10.85546875" customWidth="1"/>
    <col min="11" max="12" width="12.7109375" customWidth="1"/>
    <col min="13" max="13" width="13" customWidth="1"/>
    <col min="14" max="14" width="6" customWidth="1"/>
    <col min="15" max="15" width="13.7109375" customWidth="1"/>
    <col min="16" max="16" width="9.140625" customWidth="1"/>
    <col min="17" max="17" width="8.7109375" customWidth="1"/>
    <col min="18" max="18" width="4.28515625" customWidth="1"/>
    <col min="19" max="19" width="4.140625" customWidth="1"/>
    <col min="20" max="20" width="9.140625" customWidth="1"/>
    <col min="21" max="21" width="12.7109375" customWidth="1"/>
    <col min="23" max="23" width="5.7109375" customWidth="1"/>
    <col min="24" max="25" width="12.42578125" customWidth="1"/>
    <col min="27" max="27" width="12.7109375" bestFit="1" customWidth="1"/>
    <col min="29" max="29" width="5.7109375" customWidth="1"/>
    <col min="30" max="30" width="10.140625" bestFit="1" customWidth="1"/>
    <col min="31" max="31" width="10.7109375" customWidth="1"/>
    <col min="33" max="33" width="12.7109375" bestFit="1" customWidth="1"/>
  </cols>
  <sheetData>
    <row r="2" spans="2:33" x14ac:dyDescent="0.25">
      <c r="B2" s="7" t="s">
        <v>87</v>
      </c>
      <c r="C2" s="6">
        <v>2016</v>
      </c>
    </row>
    <row r="3" spans="2:33" x14ac:dyDescent="0.25">
      <c r="L3" s="33" t="s">
        <v>92</v>
      </c>
      <c r="R3" s="34"/>
      <c r="T3" s="2" t="s">
        <v>93</v>
      </c>
      <c r="X3" s="34"/>
      <c r="AD3" s="34"/>
    </row>
    <row r="4" spans="2:33" ht="72" customHeight="1" x14ac:dyDescent="0.25">
      <c r="B4" s="39" t="s">
        <v>89</v>
      </c>
      <c r="C4" s="39"/>
      <c r="D4" s="39"/>
      <c r="E4" s="39"/>
      <c r="F4" s="39"/>
      <c r="G4" s="39"/>
      <c r="H4" s="39"/>
      <c r="I4" s="39"/>
      <c r="J4" s="39"/>
      <c r="L4" s="36" t="s">
        <v>90</v>
      </c>
      <c r="M4" s="6"/>
      <c r="R4" s="41"/>
      <c r="S4" s="41"/>
      <c r="T4" s="2" t="s">
        <v>90</v>
      </c>
      <c r="X4" s="41"/>
      <c r="Y4" s="41"/>
      <c r="AD4" s="41"/>
      <c r="AE4" s="41"/>
    </row>
    <row r="5" spans="2:33" x14ac:dyDescent="0.25">
      <c r="D5" s="19"/>
    </row>
    <row r="7" spans="2:33" x14ac:dyDescent="0.25">
      <c r="B7" t="s">
        <v>4</v>
      </c>
      <c r="D7" s="20">
        <v>1112867.6277092877</v>
      </c>
      <c r="E7" t="s">
        <v>0</v>
      </c>
      <c r="G7" s="1"/>
      <c r="K7" s="1"/>
      <c r="L7" t="s">
        <v>4</v>
      </c>
      <c r="O7" s="1">
        <v>81674.853857395006</v>
      </c>
      <c r="P7" t="s">
        <v>0</v>
      </c>
      <c r="Q7" s="1"/>
      <c r="R7" s="1"/>
      <c r="T7" t="s">
        <v>4</v>
      </c>
      <c r="U7" s="1"/>
      <c r="X7" s="1">
        <v>74783.720857394976</v>
      </c>
      <c r="Y7" t="s">
        <v>0</v>
      </c>
      <c r="AA7" s="1"/>
      <c r="AG7" s="1"/>
    </row>
    <row r="8" spans="2:33" x14ac:dyDescent="0.25">
      <c r="D8" s="20"/>
      <c r="H8" s="8"/>
      <c r="K8" s="1"/>
      <c r="O8" s="1"/>
      <c r="Q8" s="1"/>
      <c r="R8" s="1"/>
      <c r="X8" s="1"/>
      <c r="AG8" s="1"/>
    </row>
    <row r="9" spans="2:33" x14ac:dyDescent="0.25">
      <c r="B9" t="s">
        <v>3</v>
      </c>
      <c r="D9" s="20">
        <v>1895923.6125027079</v>
      </c>
      <c r="E9" t="s">
        <v>0</v>
      </c>
      <c r="G9" s="1"/>
      <c r="H9" s="8"/>
      <c r="L9" t="s">
        <v>3</v>
      </c>
      <c r="O9" s="1">
        <v>1681710.330502708</v>
      </c>
      <c r="P9" t="s">
        <v>0</v>
      </c>
      <c r="Q9" s="1"/>
      <c r="R9" s="1"/>
      <c r="T9" t="s">
        <v>3</v>
      </c>
      <c r="U9" s="1"/>
      <c r="X9" s="1">
        <v>1667114.0258666938</v>
      </c>
      <c r="Y9" t="s">
        <v>0</v>
      </c>
      <c r="AA9" s="1"/>
      <c r="AG9" s="1"/>
    </row>
    <row r="10" spans="2:33" x14ac:dyDescent="0.25">
      <c r="D10" s="20"/>
      <c r="H10" s="8"/>
      <c r="O10" s="1"/>
      <c r="Q10" s="1"/>
      <c r="R10" s="1"/>
      <c r="X10" s="1"/>
      <c r="AG10" s="1"/>
    </row>
    <row r="11" spans="2:33" x14ac:dyDescent="0.25">
      <c r="B11" t="s">
        <v>33</v>
      </c>
      <c r="D11" s="20">
        <v>151288.63788141165</v>
      </c>
      <c r="E11" t="s">
        <v>0</v>
      </c>
      <c r="G11" s="1"/>
      <c r="H11" s="8"/>
      <c r="L11" t="s">
        <v>33</v>
      </c>
      <c r="O11" s="1">
        <v>151288.63788141165</v>
      </c>
      <c r="P11" t="s">
        <v>0</v>
      </c>
      <c r="Q11" s="1"/>
      <c r="R11" s="1"/>
      <c r="T11" t="s">
        <v>33</v>
      </c>
      <c r="U11" s="1"/>
      <c r="X11" s="1">
        <v>151288.63788141165</v>
      </c>
      <c r="Y11" t="s">
        <v>0</v>
      </c>
      <c r="AA11" s="1"/>
      <c r="AG11" s="1"/>
    </row>
    <row r="12" spans="2:33" x14ac:dyDescent="0.25">
      <c r="D12" s="20"/>
      <c r="G12" s="1"/>
      <c r="H12" s="8"/>
      <c r="O12" s="1"/>
      <c r="Q12" s="1"/>
      <c r="R12" s="1"/>
      <c r="X12" s="1"/>
      <c r="AG12" s="1"/>
    </row>
    <row r="13" spans="2:33" x14ac:dyDescent="0.25">
      <c r="B13" t="s">
        <v>2</v>
      </c>
      <c r="D13" s="20">
        <v>4043.1561481074091</v>
      </c>
      <c r="E13" t="s">
        <v>0</v>
      </c>
      <c r="H13" s="8"/>
      <c r="L13" t="s">
        <v>2</v>
      </c>
      <c r="O13" s="1">
        <v>0</v>
      </c>
      <c r="P13" t="s">
        <v>0</v>
      </c>
      <c r="Q13" s="1"/>
      <c r="R13" s="1"/>
      <c r="T13" t="s">
        <v>2</v>
      </c>
      <c r="U13" s="1"/>
      <c r="X13" s="1">
        <v>0</v>
      </c>
      <c r="Y13" t="s">
        <v>0</v>
      </c>
      <c r="AA13" s="35"/>
      <c r="AG13" s="1"/>
    </row>
    <row r="14" spans="2:33" x14ac:dyDescent="0.25">
      <c r="D14" s="20"/>
      <c r="H14" s="8"/>
      <c r="O14" s="1"/>
      <c r="Q14" s="1"/>
      <c r="R14" s="1"/>
      <c r="X14" s="1"/>
      <c r="AG14" s="1"/>
    </row>
    <row r="15" spans="2:33" x14ac:dyDescent="0.25">
      <c r="B15" t="s">
        <v>1</v>
      </c>
      <c r="D15" s="20">
        <v>3561.9950610494402</v>
      </c>
      <c r="E15" t="s">
        <v>0</v>
      </c>
      <c r="G15" s="1"/>
      <c r="H15" s="8"/>
      <c r="K15" s="1"/>
      <c r="L15" t="s">
        <v>1</v>
      </c>
      <c r="O15" s="1">
        <v>3561.9950610494402</v>
      </c>
      <c r="P15" t="s">
        <v>0</v>
      </c>
      <c r="Q15" s="1"/>
      <c r="R15" s="1"/>
      <c r="T15" t="s">
        <v>1</v>
      </c>
      <c r="U15" s="1"/>
      <c r="X15" s="1">
        <v>1723.2516970635024</v>
      </c>
      <c r="Y15" t="s">
        <v>0</v>
      </c>
      <c r="AA15" s="1"/>
      <c r="AG15" s="1"/>
    </row>
    <row r="16" spans="2:33" x14ac:dyDescent="0.25">
      <c r="D16" s="20"/>
      <c r="H16" s="8"/>
      <c r="O16" s="1"/>
      <c r="X16" s="1"/>
      <c r="AG16" s="1"/>
    </row>
    <row r="17" spans="2:33" x14ac:dyDescent="0.25">
      <c r="B17" s="40" t="s">
        <v>35</v>
      </c>
      <c r="C17" s="40"/>
      <c r="D17" s="20">
        <v>82314.970697436656</v>
      </c>
      <c r="E17" t="s">
        <v>0</v>
      </c>
      <c r="H17" s="8"/>
      <c r="K17" s="1"/>
      <c r="L17" s="40" t="s">
        <v>35</v>
      </c>
      <c r="M17" s="40"/>
      <c r="O17" s="1">
        <v>82314.970697436656</v>
      </c>
      <c r="P17" t="s">
        <v>0</v>
      </c>
      <c r="T17" t="s">
        <v>35</v>
      </c>
      <c r="U17" s="1"/>
      <c r="X17" s="1">
        <v>80922.336697436651</v>
      </c>
      <c r="Y17" t="s">
        <v>0</v>
      </c>
      <c r="AA17" s="1"/>
      <c r="AG17" s="1"/>
    </row>
  </sheetData>
  <mergeCells count="6">
    <mergeCell ref="B4:J4"/>
    <mergeCell ref="B17:C17"/>
    <mergeCell ref="R4:S4"/>
    <mergeCell ref="X4:Y4"/>
    <mergeCell ref="AD4:AE4"/>
    <mergeCell ref="L17:M17"/>
  </mergeCells>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C68"/>
  <sheetViews>
    <sheetView tabSelected="1" topLeftCell="G1" workbookViewId="0">
      <selection activeCell="Q66" sqref="Q66"/>
    </sheetView>
  </sheetViews>
  <sheetFormatPr defaultRowHeight="15" x14ac:dyDescent="0.25"/>
  <cols>
    <col min="3" max="3" width="21.5703125" customWidth="1"/>
    <col min="4" max="4" width="16.85546875" customWidth="1"/>
    <col min="5" max="5" width="15.85546875" customWidth="1"/>
    <col min="6" max="6" width="14.28515625" customWidth="1"/>
    <col min="8" max="8" width="4.5703125" customWidth="1"/>
    <col min="9" max="9" width="5.140625" customWidth="1"/>
    <col min="10" max="10" width="4.5703125" customWidth="1"/>
    <col min="11" max="14" width="9.140625" customWidth="1"/>
    <col min="15" max="15" width="11.85546875" customWidth="1"/>
    <col min="16" max="18" width="9.140625" customWidth="1"/>
    <col min="19" max="20" width="3.42578125" customWidth="1"/>
    <col min="21" max="21" width="3.5703125" customWidth="1"/>
    <col min="26" max="26" width="12" customWidth="1"/>
  </cols>
  <sheetData>
    <row r="2" spans="1:29" x14ac:dyDescent="0.25">
      <c r="B2" s="7" t="s">
        <v>87</v>
      </c>
      <c r="C2" s="6">
        <v>2016</v>
      </c>
      <c r="D2" s="4"/>
      <c r="E2" s="4"/>
      <c r="F2" s="4"/>
      <c r="G2" s="4"/>
    </row>
    <row r="3" spans="1:29" x14ac:dyDescent="0.25">
      <c r="B3" s="2"/>
      <c r="C3" s="4"/>
      <c r="D3" s="4"/>
      <c r="E3" s="4"/>
      <c r="F3" s="4"/>
      <c r="G3" s="4"/>
      <c r="K3" s="2" t="s">
        <v>92</v>
      </c>
      <c r="V3" s="2" t="s">
        <v>93</v>
      </c>
    </row>
    <row r="4" spans="1:29" ht="50.25" customHeight="1" x14ac:dyDescent="0.25">
      <c r="B4" s="39" t="s">
        <v>65</v>
      </c>
      <c r="C4" s="42"/>
      <c r="D4" s="42"/>
      <c r="E4" s="42"/>
      <c r="F4" s="42"/>
      <c r="G4" s="42"/>
      <c r="H4" s="3"/>
      <c r="J4" s="31"/>
      <c r="K4" s="39" t="s">
        <v>91</v>
      </c>
      <c r="L4" s="39"/>
      <c r="M4" s="39"/>
      <c r="N4" s="39"/>
      <c r="O4" s="39"/>
      <c r="P4" s="39"/>
      <c r="Q4" s="39"/>
      <c r="R4" s="39"/>
      <c r="V4" s="39" t="s">
        <v>91</v>
      </c>
      <c r="W4" s="39"/>
      <c r="X4" s="39"/>
      <c r="Y4" s="39"/>
      <c r="Z4" s="39"/>
      <c r="AA4" s="39"/>
      <c r="AB4" s="39"/>
      <c r="AC4" s="39"/>
    </row>
    <row r="5" spans="1:29" ht="15" customHeight="1" x14ac:dyDescent="0.25">
      <c r="B5" s="11"/>
      <c r="C5" s="10"/>
      <c r="D5" s="10"/>
      <c r="E5" s="10"/>
      <c r="F5" s="10"/>
      <c r="G5" s="10"/>
      <c r="H5" s="11"/>
      <c r="J5" s="11"/>
    </row>
    <row r="6" spans="1:29" x14ac:dyDescent="0.25">
      <c r="B6" s="4"/>
      <c r="C6" s="4"/>
      <c r="D6" s="4"/>
      <c r="E6" s="9">
        <f>SUM(E7:E68)</f>
        <v>857635.92118950165</v>
      </c>
      <c r="F6" s="12" t="s">
        <v>0</v>
      </c>
      <c r="G6" s="17"/>
      <c r="H6" s="16"/>
      <c r="O6" s="37" t="s">
        <v>0</v>
      </c>
      <c r="Z6" s="37" t="s">
        <v>0</v>
      </c>
    </row>
    <row r="7" spans="1:29" x14ac:dyDescent="0.25">
      <c r="A7" s="13"/>
      <c r="B7" s="30" t="s">
        <v>66</v>
      </c>
      <c r="C7" s="29"/>
      <c r="D7" s="15"/>
      <c r="E7" s="26">
        <v>13.68</v>
      </c>
      <c r="F7" s="14"/>
      <c r="G7" s="17">
        <v>13.68</v>
      </c>
      <c r="H7" s="16"/>
      <c r="K7" t="s">
        <v>66</v>
      </c>
      <c r="O7" s="1">
        <v>13.68</v>
      </c>
      <c r="V7" t="s">
        <v>66</v>
      </c>
      <c r="Z7" s="1">
        <f>E7-G7</f>
        <v>0</v>
      </c>
    </row>
    <row r="8" spans="1:29" x14ac:dyDescent="0.25">
      <c r="B8" s="30" t="s">
        <v>5</v>
      </c>
      <c r="C8" s="23"/>
      <c r="D8" s="15"/>
      <c r="E8" s="26">
        <v>348.35399999999998</v>
      </c>
      <c r="F8" s="14"/>
      <c r="G8" s="14">
        <v>348.35399999999998</v>
      </c>
      <c r="H8" s="14"/>
      <c r="I8" s="14"/>
      <c r="K8" t="s">
        <v>5</v>
      </c>
      <c r="O8" s="1">
        <v>348.35399999999998</v>
      </c>
      <c r="V8" t="s">
        <v>5</v>
      </c>
      <c r="Z8" s="1">
        <f t="shared" ref="Z8:Z68" si="0">E8-G8</f>
        <v>0</v>
      </c>
    </row>
    <row r="9" spans="1:29" x14ac:dyDescent="0.25">
      <c r="B9" s="30" t="s">
        <v>36</v>
      </c>
      <c r="C9" s="30"/>
      <c r="D9" s="23"/>
      <c r="E9" s="25">
        <v>0.3</v>
      </c>
      <c r="G9">
        <v>0.3</v>
      </c>
      <c r="K9" t="s">
        <v>36</v>
      </c>
      <c r="O9" s="1">
        <v>0.3</v>
      </c>
      <c r="V9" t="s">
        <v>36</v>
      </c>
      <c r="Z9" s="1">
        <f t="shared" si="0"/>
        <v>0</v>
      </c>
    </row>
    <row r="10" spans="1:29" x14ac:dyDescent="0.25">
      <c r="B10" s="30" t="s">
        <v>6</v>
      </c>
      <c r="C10" s="30"/>
      <c r="D10" s="15"/>
      <c r="E10" s="27">
        <v>365.81200000000001</v>
      </c>
      <c r="G10">
        <v>386.49599999999998</v>
      </c>
      <c r="K10" t="s">
        <v>6</v>
      </c>
      <c r="O10" s="1">
        <v>0</v>
      </c>
      <c r="V10" t="s">
        <v>6</v>
      </c>
      <c r="Z10" s="1">
        <v>0</v>
      </c>
    </row>
    <row r="11" spans="1:29" x14ac:dyDescent="0.25">
      <c r="B11" s="30" t="s">
        <v>37</v>
      </c>
      <c r="C11" s="23"/>
      <c r="D11" s="23"/>
      <c r="E11" s="27">
        <v>7949.7139999999999</v>
      </c>
      <c r="G11">
        <v>7952</v>
      </c>
      <c r="K11" t="s">
        <v>37</v>
      </c>
      <c r="O11" s="1">
        <v>0</v>
      </c>
      <c r="V11" t="s">
        <v>37</v>
      </c>
      <c r="Z11" s="1">
        <v>0</v>
      </c>
    </row>
    <row r="12" spans="1:29" x14ac:dyDescent="0.25">
      <c r="B12" s="30" t="s">
        <v>88</v>
      </c>
      <c r="C12" s="30"/>
      <c r="D12" s="23"/>
      <c r="E12" s="27">
        <v>450</v>
      </c>
      <c r="G12">
        <v>450</v>
      </c>
      <c r="K12" t="s">
        <v>88</v>
      </c>
      <c r="O12" s="1">
        <v>450</v>
      </c>
      <c r="V12" t="s">
        <v>88</v>
      </c>
      <c r="Z12" s="1">
        <f t="shared" si="0"/>
        <v>0</v>
      </c>
    </row>
    <row r="13" spans="1:29" x14ac:dyDescent="0.25">
      <c r="B13" s="30" t="s">
        <v>67</v>
      </c>
      <c r="C13" s="23"/>
      <c r="D13" s="15"/>
      <c r="E13" s="27">
        <v>289.3</v>
      </c>
      <c r="G13">
        <v>0</v>
      </c>
      <c r="K13" t="s">
        <v>67</v>
      </c>
      <c r="O13" s="1">
        <v>289.3</v>
      </c>
      <c r="V13" t="s">
        <v>67</v>
      </c>
      <c r="Z13" s="1">
        <f t="shared" si="0"/>
        <v>289.3</v>
      </c>
    </row>
    <row r="14" spans="1:29" x14ac:dyDescent="0.25">
      <c r="B14" s="30" t="s">
        <v>38</v>
      </c>
      <c r="C14" s="23"/>
      <c r="D14" s="15"/>
      <c r="E14" s="27">
        <v>310</v>
      </c>
      <c r="G14">
        <v>310</v>
      </c>
      <c r="K14" t="s">
        <v>38</v>
      </c>
      <c r="O14" s="1">
        <v>0</v>
      </c>
      <c r="V14" t="s">
        <v>38</v>
      </c>
      <c r="Z14" s="1">
        <f t="shared" si="0"/>
        <v>0</v>
      </c>
    </row>
    <row r="15" spans="1:29" x14ac:dyDescent="0.25">
      <c r="B15" s="30" t="s">
        <v>47</v>
      </c>
      <c r="C15" s="23"/>
      <c r="D15" s="21"/>
      <c r="E15" s="27">
        <v>400</v>
      </c>
      <c r="G15">
        <v>400</v>
      </c>
      <c r="K15" t="s">
        <v>47</v>
      </c>
      <c r="O15" s="1">
        <v>400</v>
      </c>
      <c r="V15" t="s">
        <v>47</v>
      </c>
      <c r="Z15" s="1">
        <f t="shared" si="0"/>
        <v>0</v>
      </c>
    </row>
    <row r="16" spans="1:29" x14ac:dyDescent="0.25">
      <c r="B16" s="30" t="s">
        <v>7</v>
      </c>
      <c r="C16" s="23"/>
      <c r="D16" s="24"/>
      <c r="E16" s="28">
        <v>3000</v>
      </c>
      <c r="G16">
        <v>3000</v>
      </c>
      <c r="K16" t="s">
        <v>7</v>
      </c>
      <c r="O16" s="1">
        <v>3000</v>
      </c>
      <c r="V16" t="s">
        <v>7</v>
      </c>
      <c r="Z16" s="1">
        <f t="shared" si="0"/>
        <v>0</v>
      </c>
    </row>
    <row r="17" spans="2:26" x14ac:dyDescent="0.25">
      <c r="B17" s="30" t="s">
        <v>48</v>
      </c>
      <c r="C17" s="23"/>
      <c r="D17" s="22"/>
      <c r="E17" s="28">
        <v>2987.0739999999996</v>
      </c>
      <c r="G17">
        <v>2987.0739999999996</v>
      </c>
      <c r="K17" t="s">
        <v>48</v>
      </c>
      <c r="O17" s="1">
        <v>2987.0739999999996</v>
      </c>
      <c r="V17" t="s">
        <v>48</v>
      </c>
      <c r="Z17" s="1">
        <f t="shared" si="0"/>
        <v>0</v>
      </c>
    </row>
    <row r="18" spans="2:26" x14ac:dyDescent="0.25">
      <c r="B18" s="30" t="s">
        <v>72</v>
      </c>
      <c r="C18" s="30"/>
      <c r="D18" s="23"/>
      <c r="E18" s="26">
        <v>1.81</v>
      </c>
      <c r="G18">
        <v>0</v>
      </c>
      <c r="K18" t="s">
        <v>72</v>
      </c>
      <c r="O18" s="1">
        <v>1.81</v>
      </c>
      <c r="V18" t="s">
        <v>72</v>
      </c>
      <c r="Z18" s="1">
        <f t="shared" si="0"/>
        <v>1.81</v>
      </c>
    </row>
    <row r="19" spans="2:26" x14ac:dyDescent="0.25">
      <c r="B19" s="30" t="s">
        <v>8</v>
      </c>
      <c r="C19" s="30"/>
      <c r="D19" s="23"/>
      <c r="E19" s="27">
        <v>100.738</v>
      </c>
      <c r="G19">
        <v>0</v>
      </c>
      <c r="K19" t="s">
        <v>8</v>
      </c>
      <c r="O19" s="1">
        <v>100.738</v>
      </c>
      <c r="V19" t="s">
        <v>8</v>
      </c>
      <c r="Z19" s="1">
        <f t="shared" si="0"/>
        <v>100.738</v>
      </c>
    </row>
    <row r="20" spans="2:26" x14ac:dyDescent="0.25">
      <c r="B20" s="30" t="s">
        <v>9</v>
      </c>
      <c r="C20" s="30"/>
      <c r="D20" s="23"/>
      <c r="E20" s="27">
        <v>995.46</v>
      </c>
      <c r="G20">
        <v>995.46</v>
      </c>
      <c r="K20" t="s">
        <v>9</v>
      </c>
      <c r="O20" s="1">
        <v>0</v>
      </c>
      <c r="V20" t="s">
        <v>9</v>
      </c>
      <c r="Z20" s="1">
        <f t="shared" si="0"/>
        <v>0</v>
      </c>
    </row>
    <row r="21" spans="2:26" x14ac:dyDescent="0.25">
      <c r="B21" s="30" t="s">
        <v>49</v>
      </c>
      <c r="C21" s="30"/>
      <c r="D21" s="21"/>
      <c r="E21" s="27">
        <v>288259.83818950184</v>
      </c>
      <c r="G21">
        <v>1181569.1270000001</v>
      </c>
      <c r="K21" t="s">
        <v>49</v>
      </c>
      <c r="O21" s="1">
        <v>0</v>
      </c>
      <c r="V21" t="s">
        <v>49</v>
      </c>
      <c r="Z21" s="1">
        <v>0</v>
      </c>
    </row>
    <row r="22" spans="2:26" x14ac:dyDescent="0.25">
      <c r="B22" s="30" t="s">
        <v>39</v>
      </c>
      <c r="C22" s="30"/>
      <c r="D22" s="23"/>
      <c r="E22" s="27">
        <v>122224</v>
      </c>
      <c r="G22">
        <v>0</v>
      </c>
      <c r="K22" t="s">
        <v>39</v>
      </c>
      <c r="O22" s="1">
        <v>122224</v>
      </c>
      <c r="V22" t="s">
        <v>39</v>
      </c>
      <c r="Z22" s="1">
        <f t="shared" si="0"/>
        <v>122224</v>
      </c>
    </row>
    <row r="23" spans="2:26" x14ac:dyDescent="0.25">
      <c r="B23" s="30" t="s">
        <v>40</v>
      </c>
      <c r="C23" s="30"/>
      <c r="D23" s="23"/>
      <c r="E23" s="27">
        <v>24885</v>
      </c>
      <c r="G23">
        <v>24885</v>
      </c>
      <c r="K23" t="s">
        <v>40</v>
      </c>
      <c r="O23" s="1">
        <v>0</v>
      </c>
      <c r="V23" t="s">
        <v>40</v>
      </c>
      <c r="Z23" s="1">
        <f t="shared" si="0"/>
        <v>0</v>
      </c>
    </row>
    <row r="24" spans="2:26" x14ac:dyDescent="0.25">
      <c r="B24" s="30" t="s">
        <v>42</v>
      </c>
      <c r="C24" s="30"/>
      <c r="D24" s="23"/>
      <c r="E24" s="27">
        <v>484</v>
      </c>
      <c r="G24">
        <v>484</v>
      </c>
      <c r="K24" t="s">
        <v>42</v>
      </c>
      <c r="O24" s="1">
        <v>0</v>
      </c>
      <c r="V24" t="s">
        <v>42</v>
      </c>
      <c r="Z24" s="1">
        <f t="shared" si="0"/>
        <v>0</v>
      </c>
    </row>
    <row r="25" spans="2:26" x14ac:dyDescent="0.25">
      <c r="B25" s="30" t="s">
        <v>41</v>
      </c>
      <c r="C25" s="24"/>
      <c r="D25" s="23"/>
      <c r="E25" s="27">
        <v>630</v>
      </c>
      <c r="G25">
        <v>630</v>
      </c>
      <c r="K25" t="s">
        <v>41</v>
      </c>
      <c r="O25" s="1">
        <v>630</v>
      </c>
      <c r="V25" t="s">
        <v>41</v>
      </c>
      <c r="Z25" s="1">
        <f t="shared" si="0"/>
        <v>0</v>
      </c>
    </row>
    <row r="26" spans="2:26" x14ac:dyDescent="0.25">
      <c r="B26" s="30" t="s">
        <v>81</v>
      </c>
      <c r="C26" s="22"/>
      <c r="D26" s="21"/>
      <c r="E26" s="27">
        <v>323331.337</v>
      </c>
      <c r="G26">
        <v>0</v>
      </c>
      <c r="K26" t="s">
        <v>81</v>
      </c>
      <c r="O26" s="1">
        <v>323331.337</v>
      </c>
      <c r="V26" t="s">
        <v>81</v>
      </c>
      <c r="Z26" s="1">
        <f t="shared" si="0"/>
        <v>323331.337</v>
      </c>
    </row>
    <row r="27" spans="2:26" x14ac:dyDescent="0.25">
      <c r="B27" s="30" t="s">
        <v>10</v>
      </c>
      <c r="C27" s="30"/>
      <c r="D27" s="23"/>
      <c r="E27" s="27">
        <v>482</v>
      </c>
      <c r="G27">
        <v>482</v>
      </c>
      <c r="K27" t="s">
        <v>10</v>
      </c>
      <c r="O27" s="1">
        <v>482</v>
      </c>
      <c r="V27" t="s">
        <v>10</v>
      </c>
      <c r="Z27" s="1">
        <f t="shared" si="0"/>
        <v>0</v>
      </c>
    </row>
    <row r="28" spans="2:26" x14ac:dyDescent="0.25">
      <c r="B28" s="30" t="s">
        <v>85</v>
      </c>
      <c r="C28" s="30"/>
      <c r="D28" s="23"/>
      <c r="E28" s="27">
        <v>26.202999999999999</v>
      </c>
      <c r="G28">
        <v>0</v>
      </c>
      <c r="K28" t="s">
        <v>85</v>
      </c>
      <c r="O28" s="1">
        <v>26.202999999999999</v>
      </c>
      <c r="V28" t="s">
        <v>85</v>
      </c>
      <c r="Z28" s="1">
        <f t="shared" si="0"/>
        <v>26.202999999999999</v>
      </c>
    </row>
    <row r="29" spans="2:26" x14ac:dyDescent="0.25">
      <c r="B29" s="30" t="s">
        <v>11</v>
      </c>
      <c r="C29" s="30"/>
      <c r="D29" s="21"/>
      <c r="E29" s="27">
        <v>3638.6000000000004</v>
      </c>
      <c r="G29">
        <v>3638.6000000000004</v>
      </c>
      <c r="K29" t="s">
        <v>11</v>
      </c>
      <c r="O29" s="1">
        <v>3638.6000000000004</v>
      </c>
      <c r="V29" t="s">
        <v>11</v>
      </c>
      <c r="Z29" s="1">
        <f t="shared" si="0"/>
        <v>0</v>
      </c>
    </row>
    <row r="30" spans="2:26" x14ac:dyDescent="0.25">
      <c r="B30" s="30" t="s">
        <v>34</v>
      </c>
      <c r="C30" s="30"/>
      <c r="D30" s="23"/>
      <c r="E30" s="27">
        <v>404.62</v>
      </c>
      <c r="G30">
        <v>404.62</v>
      </c>
      <c r="K30" t="s">
        <v>34</v>
      </c>
      <c r="O30" s="1">
        <v>404.62</v>
      </c>
      <c r="V30" t="s">
        <v>34</v>
      </c>
      <c r="Z30" s="1">
        <f t="shared" si="0"/>
        <v>0</v>
      </c>
    </row>
    <row r="31" spans="2:26" x14ac:dyDescent="0.25">
      <c r="B31" s="30" t="s">
        <v>12</v>
      </c>
      <c r="C31" s="30"/>
      <c r="D31" s="23"/>
      <c r="E31" s="27">
        <v>450.75</v>
      </c>
      <c r="G31">
        <v>450.75</v>
      </c>
      <c r="K31" t="s">
        <v>12</v>
      </c>
      <c r="O31" s="1">
        <v>450.75</v>
      </c>
      <c r="V31" t="s">
        <v>12</v>
      </c>
      <c r="Z31" s="1">
        <f t="shared" si="0"/>
        <v>0</v>
      </c>
    </row>
    <row r="32" spans="2:26" x14ac:dyDescent="0.25">
      <c r="B32" s="30" t="s">
        <v>13</v>
      </c>
      <c r="C32" s="30"/>
      <c r="D32" s="21"/>
      <c r="E32" s="27">
        <v>13705.709000000001</v>
      </c>
      <c r="G32">
        <v>0</v>
      </c>
      <c r="K32" t="s">
        <v>13</v>
      </c>
      <c r="O32" s="1">
        <v>13705.709000000001</v>
      </c>
      <c r="V32" t="s">
        <v>13</v>
      </c>
      <c r="Z32" s="1">
        <f t="shared" si="0"/>
        <v>13705.709000000001</v>
      </c>
    </row>
    <row r="33" spans="2:26" x14ac:dyDescent="0.25">
      <c r="B33" s="30" t="s">
        <v>14</v>
      </c>
      <c r="C33" s="30"/>
      <c r="D33" s="23"/>
      <c r="E33" s="27">
        <v>2175</v>
      </c>
      <c r="G33">
        <v>2100</v>
      </c>
      <c r="K33" t="s">
        <v>14</v>
      </c>
      <c r="O33" s="1">
        <v>75</v>
      </c>
      <c r="V33" t="s">
        <v>14</v>
      </c>
      <c r="Z33" s="1">
        <f t="shared" si="0"/>
        <v>75</v>
      </c>
    </row>
    <row r="34" spans="2:26" x14ac:dyDescent="0.25">
      <c r="B34" t="s">
        <v>15</v>
      </c>
      <c r="C34" s="30"/>
      <c r="D34" s="23"/>
      <c r="E34" s="27">
        <v>1678.2919999999999</v>
      </c>
      <c r="G34">
        <v>0</v>
      </c>
      <c r="K34" t="s">
        <v>15</v>
      </c>
      <c r="O34" s="1">
        <v>1678.2919999999999</v>
      </c>
      <c r="V34" t="s">
        <v>15</v>
      </c>
      <c r="Z34" s="1">
        <f t="shared" si="0"/>
        <v>1678.2919999999999</v>
      </c>
    </row>
    <row r="35" spans="2:26" x14ac:dyDescent="0.25">
      <c r="B35" t="s">
        <v>50</v>
      </c>
      <c r="C35" s="30"/>
      <c r="D35" s="23"/>
      <c r="E35" s="27">
        <v>1362</v>
      </c>
      <c r="G35">
        <v>0</v>
      </c>
      <c r="K35" t="s">
        <v>50</v>
      </c>
      <c r="O35" s="1">
        <v>1362</v>
      </c>
      <c r="V35" t="s">
        <v>50</v>
      </c>
      <c r="Z35" s="1">
        <f t="shared" si="0"/>
        <v>1362</v>
      </c>
    </row>
    <row r="36" spans="2:26" x14ac:dyDescent="0.25">
      <c r="B36" t="s">
        <v>16</v>
      </c>
      <c r="C36" s="30"/>
      <c r="D36" s="23"/>
      <c r="E36" s="27">
        <v>135.625</v>
      </c>
      <c r="G36">
        <v>0</v>
      </c>
      <c r="K36" t="s">
        <v>16</v>
      </c>
      <c r="O36" s="1">
        <v>135.625</v>
      </c>
      <c r="V36" t="s">
        <v>16</v>
      </c>
      <c r="Z36" s="1">
        <f t="shared" si="0"/>
        <v>135.625</v>
      </c>
    </row>
    <row r="37" spans="2:26" x14ac:dyDescent="0.25">
      <c r="B37" t="s">
        <v>17</v>
      </c>
      <c r="C37" s="30"/>
      <c r="D37" s="21"/>
      <c r="E37" s="27">
        <v>271.92500000000001</v>
      </c>
      <c r="G37">
        <v>271.92500000000001</v>
      </c>
      <c r="K37" t="s">
        <v>17</v>
      </c>
      <c r="O37" s="1">
        <v>0</v>
      </c>
      <c r="V37" t="s">
        <v>17</v>
      </c>
      <c r="Z37" s="1">
        <f t="shared" si="0"/>
        <v>0</v>
      </c>
    </row>
    <row r="38" spans="2:26" x14ac:dyDescent="0.25">
      <c r="B38" t="s">
        <v>18</v>
      </c>
      <c r="C38" s="30"/>
      <c r="D38" s="21"/>
      <c r="E38" s="27">
        <v>198</v>
      </c>
      <c r="G38">
        <v>198</v>
      </c>
      <c r="K38" t="s">
        <v>18</v>
      </c>
      <c r="O38" s="1">
        <v>198</v>
      </c>
      <c r="V38" t="s">
        <v>18</v>
      </c>
      <c r="Z38" s="1">
        <f t="shared" si="0"/>
        <v>0</v>
      </c>
    </row>
    <row r="39" spans="2:26" x14ac:dyDescent="0.25">
      <c r="B39" t="s">
        <v>19</v>
      </c>
      <c r="C39" s="30"/>
      <c r="D39" s="23"/>
      <c r="E39" s="27">
        <v>1868.7</v>
      </c>
      <c r="G39">
        <v>0</v>
      </c>
      <c r="K39" t="s">
        <v>19</v>
      </c>
      <c r="O39" s="1">
        <v>1868.7</v>
      </c>
      <c r="V39" t="s">
        <v>19</v>
      </c>
      <c r="Z39" s="1">
        <f t="shared" si="0"/>
        <v>1868.7</v>
      </c>
    </row>
    <row r="40" spans="2:26" x14ac:dyDescent="0.25">
      <c r="B40" t="s">
        <v>20</v>
      </c>
      <c r="C40" s="30"/>
      <c r="D40" s="21"/>
      <c r="E40" s="27">
        <v>60</v>
      </c>
      <c r="G40">
        <v>30</v>
      </c>
      <c r="K40" t="s">
        <v>20</v>
      </c>
      <c r="O40" s="1">
        <v>30</v>
      </c>
      <c r="V40" t="s">
        <v>20</v>
      </c>
      <c r="Z40" s="1">
        <f t="shared" si="0"/>
        <v>30</v>
      </c>
    </row>
    <row r="41" spans="2:26" x14ac:dyDescent="0.25">
      <c r="B41" t="s">
        <v>54</v>
      </c>
      <c r="C41" s="30"/>
      <c r="D41" s="21"/>
      <c r="E41" s="27">
        <v>2</v>
      </c>
      <c r="G41">
        <v>0</v>
      </c>
      <c r="K41" t="s">
        <v>54</v>
      </c>
      <c r="O41" s="1">
        <v>2</v>
      </c>
      <c r="V41" t="s">
        <v>54</v>
      </c>
      <c r="Z41" s="1">
        <f t="shared" si="0"/>
        <v>2</v>
      </c>
    </row>
    <row r="42" spans="2:26" x14ac:dyDescent="0.25">
      <c r="B42" t="s">
        <v>21</v>
      </c>
      <c r="C42" s="30"/>
      <c r="D42" s="23"/>
      <c r="E42" s="27">
        <v>277.56</v>
      </c>
      <c r="G42">
        <v>277.56</v>
      </c>
      <c r="K42" t="s">
        <v>21</v>
      </c>
      <c r="O42" s="1">
        <v>277.56</v>
      </c>
      <c r="V42" t="s">
        <v>21</v>
      </c>
      <c r="Z42" s="1">
        <f t="shared" si="0"/>
        <v>0</v>
      </c>
    </row>
    <row r="43" spans="2:26" x14ac:dyDescent="0.25">
      <c r="B43" t="s">
        <v>22</v>
      </c>
      <c r="C43" s="30"/>
      <c r="D43" s="23"/>
      <c r="E43" s="27">
        <v>250</v>
      </c>
      <c r="G43">
        <v>0</v>
      </c>
      <c r="K43" t="s">
        <v>22</v>
      </c>
      <c r="O43" s="1">
        <v>250</v>
      </c>
      <c r="V43" t="s">
        <v>22</v>
      </c>
      <c r="Z43" s="1">
        <f t="shared" si="0"/>
        <v>250</v>
      </c>
    </row>
    <row r="44" spans="2:26" x14ac:dyDescent="0.25">
      <c r="B44" t="s">
        <v>51</v>
      </c>
      <c r="C44" s="30"/>
      <c r="D44" s="21"/>
      <c r="E44" s="27">
        <v>10.7</v>
      </c>
      <c r="G44">
        <v>0</v>
      </c>
      <c r="K44" t="s">
        <v>51</v>
      </c>
      <c r="O44" s="1">
        <v>10.7</v>
      </c>
      <c r="V44" t="s">
        <v>51</v>
      </c>
      <c r="Z44" s="1">
        <f t="shared" si="0"/>
        <v>10.7</v>
      </c>
    </row>
    <row r="45" spans="2:26" x14ac:dyDescent="0.25">
      <c r="B45" t="s">
        <v>23</v>
      </c>
      <c r="C45" s="30"/>
      <c r="E45" s="5">
        <v>1824</v>
      </c>
      <c r="G45">
        <v>500</v>
      </c>
      <c r="K45" t="s">
        <v>23</v>
      </c>
      <c r="O45" s="1">
        <v>1324</v>
      </c>
      <c r="V45" t="s">
        <v>23</v>
      </c>
      <c r="Z45" s="1">
        <f t="shared" si="0"/>
        <v>1324</v>
      </c>
    </row>
    <row r="46" spans="2:26" x14ac:dyDescent="0.25">
      <c r="B46" t="s">
        <v>52</v>
      </c>
      <c r="C46" s="30"/>
      <c r="E46" s="1">
        <v>550</v>
      </c>
      <c r="G46">
        <v>550</v>
      </c>
      <c r="K46" t="s">
        <v>52</v>
      </c>
      <c r="O46" s="1">
        <v>550</v>
      </c>
      <c r="V46" t="s">
        <v>52</v>
      </c>
      <c r="Z46" s="1">
        <f t="shared" si="0"/>
        <v>0</v>
      </c>
    </row>
    <row r="47" spans="2:26" x14ac:dyDescent="0.25">
      <c r="B47" t="s">
        <v>82</v>
      </c>
      <c r="C47" s="30"/>
      <c r="E47" s="1">
        <v>3.488</v>
      </c>
      <c r="G47">
        <v>3.488</v>
      </c>
      <c r="K47" t="s">
        <v>82</v>
      </c>
      <c r="O47" s="1">
        <v>3.488</v>
      </c>
      <c r="V47" t="s">
        <v>82</v>
      </c>
      <c r="Z47" s="1">
        <f t="shared" si="0"/>
        <v>0</v>
      </c>
    </row>
    <row r="48" spans="2:26" x14ac:dyDescent="0.25">
      <c r="B48" t="s">
        <v>24</v>
      </c>
      <c r="C48" s="30"/>
      <c r="E48" s="1">
        <v>75.259</v>
      </c>
      <c r="G48">
        <v>75.259</v>
      </c>
      <c r="K48" t="s">
        <v>24</v>
      </c>
      <c r="O48" s="1">
        <v>75.259</v>
      </c>
      <c r="V48" t="s">
        <v>24</v>
      </c>
      <c r="Z48" s="1">
        <f t="shared" si="0"/>
        <v>0</v>
      </c>
    </row>
    <row r="49" spans="2:26" x14ac:dyDescent="0.25">
      <c r="B49" t="s">
        <v>61</v>
      </c>
      <c r="C49" s="30"/>
      <c r="E49" s="1">
        <v>6817.8220000000001</v>
      </c>
      <c r="G49">
        <v>6817.8220000000001</v>
      </c>
      <c r="K49" t="s">
        <v>61</v>
      </c>
      <c r="O49" s="1">
        <v>0</v>
      </c>
      <c r="V49" t="s">
        <v>61</v>
      </c>
      <c r="Z49" s="1">
        <f t="shared" si="0"/>
        <v>0</v>
      </c>
    </row>
    <row r="50" spans="2:26" x14ac:dyDescent="0.25">
      <c r="B50" t="s">
        <v>25</v>
      </c>
      <c r="C50" s="30"/>
      <c r="E50" s="1">
        <v>1500</v>
      </c>
      <c r="G50">
        <v>200</v>
      </c>
      <c r="K50" t="s">
        <v>25</v>
      </c>
      <c r="O50" s="1">
        <v>1300</v>
      </c>
      <c r="V50" t="s">
        <v>25</v>
      </c>
      <c r="Z50" s="1">
        <f t="shared" si="0"/>
        <v>1300</v>
      </c>
    </row>
    <row r="51" spans="2:26" x14ac:dyDescent="0.25">
      <c r="B51" t="s">
        <v>43</v>
      </c>
      <c r="C51" s="30"/>
      <c r="E51" s="1">
        <v>56.573</v>
      </c>
      <c r="G51">
        <v>56.573</v>
      </c>
      <c r="K51" t="s">
        <v>43</v>
      </c>
      <c r="O51" s="1">
        <v>56.573</v>
      </c>
      <c r="V51" t="s">
        <v>43</v>
      </c>
      <c r="Z51" s="1">
        <f t="shared" si="0"/>
        <v>0</v>
      </c>
    </row>
    <row r="52" spans="2:26" x14ac:dyDescent="0.25">
      <c r="B52" t="s">
        <v>44</v>
      </c>
      <c r="C52" s="30"/>
      <c r="E52" s="1">
        <v>4048.2439999999997</v>
      </c>
      <c r="G52">
        <v>0</v>
      </c>
      <c r="K52" t="s">
        <v>44</v>
      </c>
      <c r="O52" s="1">
        <v>4048.2439999999997</v>
      </c>
      <c r="V52" t="s">
        <v>44</v>
      </c>
      <c r="Z52" s="1">
        <f t="shared" si="0"/>
        <v>4048.2439999999997</v>
      </c>
    </row>
    <row r="53" spans="2:26" x14ac:dyDescent="0.25">
      <c r="B53" t="s">
        <v>26</v>
      </c>
      <c r="C53" s="30"/>
      <c r="E53" s="1">
        <v>113.14700000000001</v>
      </c>
      <c r="G53">
        <v>113.14999999999998</v>
      </c>
      <c r="K53" t="s">
        <v>26</v>
      </c>
      <c r="O53" s="1">
        <v>113.14700000000001</v>
      </c>
      <c r="V53" t="s">
        <v>26</v>
      </c>
      <c r="Z53" s="1">
        <v>0</v>
      </c>
    </row>
    <row r="54" spans="2:26" x14ac:dyDescent="0.25">
      <c r="B54" t="s">
        <v>27</v>
      </c>
      <c r="C54" s="30"/>
      <c r="E54" s="1">
        <v>717.2</v>
      </c>
      <c r="G54">
        <v>717.2</v>
      </c>
      <c r="K54" t="s">
        <v>27</v>
      </c>
      <c r="O54" s="1">
        <v>717.2</v>
      </c>
      <c r="V54" t="s">
        <v>27</v>
      </c>
      <c r="Z54" s="1">
        <f t="shared" si="0"/>
        <v>0</v>
      </c>
    </row>
    <row r="55" spans="2:26" x14ac:dyDescent="0.25">
      <c r="B55" t="s">
        <v>83</v>
      </c>
      <c r="C55" s="30"/>
      <c r="E55" s="1">
        <v>174.423</v>
      </c>
      <c r="G55">
        <v>174.423</v>
      </c>
      <c r="K55" t="s">
        <v>83</v>
      </c>
      <c r="O55" s="1">
        <v>174.423</v>
      </c>
      <c r="V55" t="s">
        <v>83</v>
      </c>
      <c r="Z55" s="1">
        <f t="shared" si="0"/>
        <v>0</v>
      </c>
    </row>
    <row r="56" spans="2:26" x14ac:dyDescent="0.25">
      <c r="B56" t="s">
        <v>68</v>
      </c>
      <c r="C56" s="30"/>
      <c r="E56" s="1">
        <v>4149</v>
      </c>
      <c r="G56">
        <v>0</v>
      </c>
      <c r="K56" t="s">
        <v>68</v>
      </c>
      <c r="O56" s="1">
        <v>4149</v>
      </c>
      <c r="V56" t="s">
        <v>68</v>
      </c>
      <c r="Z56" s="1">
        <f t="shared" si="0"/>
        <v>4149</v>
      </c>
    </row>
    <row r="57" spans="2:26" x14ac:dyDescent="0.25">
      <c r="B57" t="s">
        <v>62</v>
      </c>
      <c r="C57" s="30"/>
      <c r="E57" s="1">
        <v>31.005000000000003</v>
      </c>
      <c r="G57">
        <v>31.005000000000003</v>
      </c>
      <c r="K57" t="s">
        <v>62</v>
      </c>
      <c r="O57" s="1">
        <v>0</v>
      </c>
      <c r="V57" t="s">
        <v>62</v>
      </c>
      <c r="Z57" s="1">
        <f t="shared" si="0"/>
        <v>0</v>
      </c>
    </row>
    <row r="58" spans="2:26" x14ac:dyDescent="0.25">
      <c r="B58" t="s">
        <v>45</v>
      </c>
      <c r="C58" s="30"/>
      <c r="E58" s="1">
        <v>1.325</v>
      </c>
      <c r="G58">
        <v>1.325</v>
      </c>
      <c r="K58" t="s">
        <v>45</v>
      </c>
      <c r="O58" s="1">
        <v>1.325</v>
      </c>
      <c r="V58" t="s">
        <v>45</v>
      </c>
      <c r="Z58" s="1">
        <f t="shared" si="0"/>
        <v>0</v>
      </c>
    </row>
    <row r="59" spans="2:26" x14ac:dyDescent="0.25">
      <c r="B59" t="s">
        <v>28</v>
      </c>
      <c r="E59" s="1">
        <v>420</v>
      </c>
      <c r="G59">
        <v>420</v>
      </c>
      <c r="K59" t="s">
        <v>28</v>
      </c>
      <c r="O59" s="1">
        <v>0</v>
      </c>
      <c r="V59" t="s">
        <v>28</v>
      </c>
      <c r="Z59" s="1">
        <f t="shared" si="0"/>
        <v>0</v>
      </c>
    </row>
    <row r="60" spans="2:26" x14ac:dyDescent="0.25">
      <c r="B60" t="s">
        <v>29</v>
      </c>
      <c r="E60" s="1">
        <v>99</v>
      </c>
      <c r="G60">
        <v>99</v>
      </c>
      <c r="K60" t="s">
        <v>29</v>
      </c>
      <c r="O60" s="1">
        <v>99</v>
      </c>
      <c r="V60" t="s">
        <v>29</v>
      </c>
      <c r="Z60" s="1">
        <f t="shared" si="0"/>
        <v>0</v>
      </c>
    </row>
    <row r="61" spans="2:26" x14ac:dyDescent="0.25">
      <c r="B61" t="s">
        <v>46</v>
      </c>
      <c r="E61" s="1">
        <v>6547</v>
      </c>
      <c r="G61">
        <v>6547</v>
      </c>
      <c r="K61" t="s">
        <v>46</v>
      </c>
      <c r="O61" s="1">
        <v>0</v>
      </c>
      <c r="V61" t="s">
        <v>46</v>
      </c>
      <c r="Z61" s="1">
        <f t="shared" si="0"/>
        <v>0</v>
      </c>
    </row>
    <row r="62" spans="2:26" x14ac:dyDescent="0.25">
      <c r="B62" t="s">
        <v>84</v>
      </c>
      <c r="E62" s="1">
        <v>17425</v>
      </c>
      <c r="G62">
        <v>17425</v>
      </c>
      <c r="K62" t="s">
        <v>84</v>
      </c>
      <c r="O62" s="1">
        <v>0</v>
      </c>
      <c r="V62" t="s">
        <v>84</v>
      </c>
      <c r="Z62" s="1">
        <f t="shared" si="0"/>
        <v>0</v>
      </c>
    </row>
    <row r="63" spans="2:26" x14ac:dyDescent="0.25">
      <c r="B63" t="s">
        <v>30</v>
      </c>
      <c r="E63" s="1">
        <v>271.47800000000001</v>
      </c>
      <c r="G63">
        <v>271.47800000000001</v>
      </c>
      <c r="K63" t="s">
        <v>30</v>
      </c>
      <c r="O63" s="1">
        <v>271.47800000000001</v>
      </c>
      <c r="V63" t="s">
        <v>30</v>
      </c>
      <c r="Z63" s="1">
        <f t="shared" si="0"/>
        <v>0</v>
      </c>
    </row>
    <row r="64" spans="2:26" x14ac:dyDescent="0.25">
      <c r="B64" t="s">
        <v>86</v>
      </c>
      <c r="E64" s="1">
        <v>3200</v>
      </c>
      <c r="G64">
        <v>2480</v>
      </c>
      <c r="K64" t="s">
        <v>86</v>
      </c>
      <c r="O64" s="1">
        <v>720</v>
      </c>
      <c r="V64" t="s">
        <v>86</v>
      </c>
      <c r="Z64" s="1">
        <f t="shared" si="0"/>
        <v>720</v>
      </c>
    </row>
    <row r="65" spans="2:26" x14ac:dyDescent="0.25">
      <c r="B65" t="s">
        <v>31</v>
      </c>
      <c r="E65" s="1">
        <v>1013.504</v>
      </c>
      <c r="G65">
        <v>1013.504</v>
      </c>
      <c r="K65" t="s">
        <v>31</v>
      </c>
      <c r="O65" s="1">
        <v>0</v>
      </c>
      <c r="V65" t="s">
        <v>31</v>
      </c>
      <c r="Z65" s="1">
        <f t="shared" si="0"/>
        <v>0</v>
      </c>
    </row>
    <row r="66" spans="2:26" x14ac:dyDescent="0.25">
      <c r="B66" t="s">
        <v>32</v>
      </c>
      <c r="E66" s="1">
        <v>168</v>
      </c>
      <c r="G66">
        <v>0</v>
      </c>
      <c r="K66" t="s">
        <v>32</v>
      </c>
      <c r="O66" s="1">
        <v>168</v>
      </c>
      <c r="V66" t="s">
        <v>32</v>
      </c>
      <c r="Z66" s="1">
        <f t="shared" si="0"/>
        <v>168</v>
      </c>
    </row>
    <row r="67" spans="2:26" x14ac:dyDescent="0.25">
      <c r="B67" t="s">
        <v>55</v>
      </c>
      <c r="E67" s="1">
        <v>25.35</v>
      </c>
      <c r="G67">
        <v>25.852</v>
      </c>
      <c r="K67" t="s">
        <v>55</v>
      </c>
      <c r="O67" s="1">
        <v>25.35</v>
      </c>
      <c r="V67" t="s">
        <v>55</v>
      </c>
      <c r="Z67" s="1">
        <v>0</v>
      </c>
    </row>
    <row r="68" spans="2:26" x14ac:dyDescent="0.25">
      <c r="B68" t="s">
        <v>53</v>
      </c>
      <c r="E68">
        <v>4381.0019999999995</v>
      </c>
      <c r="G68">
        <v>4381.0020000000004</v>
      </c>
      <c r="K68" t="s">
        <v>53</v>
      </c>
      <c r="O68" s="1">
        <v>4381.0019999999995</v>
      </c>
      <c r="V68" t="s">
        <v>53</v>
      </c>
      <c r="Z68" s="1">
        <f t="shared" si="0"/>
        <v>0</v>
      </c>
    </row>
  </sheetData>
  <mergeCells count="3">
    <mergeCell ref="B4:G4"/>
    <mergeCell ref="K4:R4"/>
    <mergeCell ref="V4:AC4"/>
  </mergeCells>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banda</vt:lpstr>
      <vt:lpstr>producatori</vt:lpstr>
      <vt:lpstr>furnizori</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AApostolescu</dc:creator>
  <cp:lastModifiedBy>Anca Apostolescu</cp:lastModifiedBy>
  <dcterms:created xsi:type="dcterms:W3CDTF">2013-04-30T08:59:04Z</dcterms:created>
  <dcterms:modified xsi:type="dcterms:W3CDTF">2016-07-29T12:29:52Z</dcterms:modified>
</cp:coreProperties>
</file>