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wnloads\New folder (9)\"/>
    </mc:Choice>
  </mc:AlternateContent>
  <bookViews>
    <workbookView xWindow="120" yWindow="30" windowWidth="19035" windowHeight="7335" activeTab="3"/>
  </bookViews>
  <sheets>
    <sheet name="banda" sheetId="4" r:id="rId1"/>
    <sheet name="producatori" sheetId="1" r:id="rId2"/>
    <sheet name="furnizori" sheetId="2" r:id="rId3"/>
    <sheet name="ramas de inmag la 1.09.2015" sheetId="6" r:id="rId4"/>
  </sheets>
  <externalReferences>
    <externalReference r:id="rId5"/>
  </externalReferences>
  <definedNames>
    <definedName name="A" localSheetId="3">[1]Baza!#REF!</definedName>
    <definedName name="A">[1]Baza!#REF!</definedName>
    <definedName name="_xlnm.Print_Area" localSheetId="3">'ramas de inmag la 1.09.2015'!$B$2:$B$53</definedName>
    <definedName name="_xlnm.Print_Titles" localSheetId="3">'ramas de inmag la 1.09.2015'!$3:$3</definedName>
  </definedNames>
  <calcPr calcId="152511"/>
</workbook>
</file>

<file path=xl/calcChain.xml><?xml version="1.0" encoding="utf-8"?>
<calcChain xmlns="http://schemas.openxmlformats.org/spreadsheetml/2006/main">
  <c r="E53" i="6" l="1"/>
  <c r="D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53" i="6" s="1"/>
  <c r="M6" i="2" l="1"/>
  <c r="E6" i="2" l="1"/>
</calcChain>
</file>

<file path=xl/sharedStrings.xml><?xml version="1.0" encoding="utf-8"?>
<sst xmlns="http://schemas.openxmlformats.org/spreadsheetml/2006/main" count="200" uniqueCount="131">
  <si>
    <t>MWh</t>
  </si>
  <si>
    <t>Raffles Energy SRL</t>
  </si>
  <si>
    <t>Foraj Sonde Craiova SA</t>
  </si>
  <si>
    <t>OMV Petrom SA</t>
  </si>
  <si>
    <t>SNGN Romgaz SA</t>
  </si>
  <si>
    <t>Amarad Simleul Silvaniei</t>
  </si>
  <si>
    <t>Berg Sistem Gaz Bucuresti</t>
  </si>
  <si>
    <t>Congaz Constanta</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</si>
  <si>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</si>
  <si>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</si>
  <si>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</si>
  <si>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</si>
  <si>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</si>
  <si>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</si>
  <si>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</si>
  <si>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</si>
  <si>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</si>
  <si>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</si>
  <si>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</si>
  <si>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</si>
  <si>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</si>
  <si>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</si>
  <si>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</si>
  <si>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</si>
  <si>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</si>
  <si>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</si>
  <si>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</si>
  <si>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</si>
  <si>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</si>
  <si>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</si>
  <si>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</si>
  <si>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</si>
  <si>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</si>
  <si>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</si>
  <si>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</si>
  <si>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</si>
  <si>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</si>
  <si>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</si>
  <si>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</si>
  <si>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</si>
  <si>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</si>
  <si>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</si>
  <si>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</si>
  <si>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</si>
  <si>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</si>
  <si>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</si>
  <si>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</si>
  <si>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</si>
  <si>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</si>
  <si>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</si>
  <si>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</si>
  <si>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</si>
  <si>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</si>
  <si>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</si>
  <si>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</si>
  <si>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</si>
  <si>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</si>
  <si>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</si>
  <si>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</si>
  <si>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</si>
  <si>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</si>
  <si>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</si>
  <si>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</si>
  <si>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</si>
  <si>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</si>
  <si>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</si>
  <si>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</si>
  <si>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</si>
  <si>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pentru perioada 1 octombrie 2015 – 31 martie 2016</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</si>
  <si>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</si>
  <si>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</si>
  <si>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OCTOMBRIE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</si>
  <si>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octombrie 2015</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defalcata astfel :</t>
    </r>
  </si>
  <si>
    <t>Alpha Metal Bucuresti</t>
  </si>
  <si>
    <t>AUGUST 2015</t>
  </si>
  <si>
    <r>
      <t xml:space="preserve">Cantitatea rămasă de înmagazinat după închiderea lunii </t>
    </r>
    <r>
      <rPr>
        <b/>
        <sz val="9"/>
        <rFont val="Arial"/>
        <family val="2"/>
      </rPr>
      <t>AUGUST 2015</t>
    </r>
    <r>
      <rPr>
        <sz val="9"/>
        <rFont val="Arial"/>
        <family val="2"/>
      </rPr>
      <t xml:space="preserve"> pentru îndeplinirea obligaţiei de stoc minim de gaze naturale - CPET, defalcat pe CCR+CCE si PET</t>
    </r>
  </si>
  <si>
    <t>Furnizori</t>
  </si>
  <si>
    <t>CPET total</t>
  </si>
  <si>
    <t>CCR+CCE</t>
  </si>
  <si>
    <t>PET</t>
  </si>
  <si>
    <t>ALPHA METAL BUCURESTI</t>
  </si>
  <si>
    <t>AMARAD ARAD</t>
  </si>
  <si>
    <t>APOPI &amp; BLUMEN IASI</t>
  </si>
  <si>
    <t>ARMAX GAZ S.A. MEDIAS</t>
  </si>
  <si>
    <t>BERG SISTEM</t>
  </si>
  <si>
    <t>C-GAZ &amp;ENERGY DISTRIBUTIE S.R.L.</t>
  </si>
  <si>
    <t>CIS GAZ  S.A.TG. MURES</t>
  </si>
  <si>
    <t>CONGAZ CONSTANTA</t>
  </si>
  <si>
    <t>CORDUN GAZ</t>
  </si>
  <si>
    <t>COVI CONSTRUCT BUCURESTI</t>
  </si>
  <si>
    <t>CPL CONCORDIA CLUJ</t>
  </si>
  <si>
    <t>DESIGN PROIECT</t>
  </si>
  <si>
    <t>DISTRIGAZ VEST ORADEA</t>
  </si>
  <si>
    <t>E.ON GAZ ROMANIA</t>
  </si>
  <si>
    <t>ENERGY GAS PROVIDER SRL</t>
  </si>
  <si>
    <t>EURO SEVEN INDUSTRY BUCURESTI</t>
  </si>
  <si>
    <t>GAZ EST VASLUI</t>
  </si>
  <si>
    <t>GAZ NORD EST HARLAU</t>
  </si>
  <si>
    <t xml:space="preserve">GAZ SUD </t>
  </si>
  <si>
    <t>GAZ VEST ARAD</t>
  </si>
  <si>
    <t>GAZMIR IASI S.R.L.</t>
  </si>
  <si>
    <t xml:space="preserve">GDF SUEZ ENERGY ROMANIA </t>
  </si>
  <si>
    <t>GRUP DEZVOLTARE RETELE BUCURESTI</t>
  </si>
  <si>
    <t>HARGAZ HARGHITA</t>
  </si>
  <si>
    <t>INSTANT CONSTRUCT COMPANY</t>
  </si>
  <si>
    <t>INTERGAZ ZIMNICEA</t>
  </si>
  <si>
    <t>MM DATA BUCURESTI</t>
  </si>
  <si>
    <t>MACIN GAZ BRAILA</t>
  </si>
  <si>
    <t>MEGACONTRUCT BALOTESTI</t>
  </si>
  <si>
    <t>MEHEDINTI GAZ</t>
  </si>
  <si>
    <t xml:space="preserve">MIHOC OIL </t>
  </si>
  <si>
    <t>NEXT ENERGY DISTRIBUTION S.R.L.</t>
  </si>
  <si>
    <t>NORD GAZ</t>
  </si>
  <si>
    <t>NOVA POWER &amp; GAS S.R.L</t>
  </si>
  <si>
    <t xml:space="preserve">OLIGOPOL </t>
  </si>
  <si>
    <t>OMV PETROM GAS BUCURESTI</t>
  </si>
  <si>
    <t>OTTOGAZ BUCURESTI</t>
  </si>
  <si>
    <t>PADO GROUP INFRASTRUCTURES S.R.L.</t>
  </si>
  <si>
    <t>PREMIER ENERGY</t>
  </si>
  <si>
    <t>PRISMA SERV COMPANY IASI</t>
  </si>
  <si>
    <t>PROGAZ  CAMPINA</t>
  </si>
  <si>
    <t>ROMGAZ MEDIAS</t>
  </si>
  <si>
    <t>SAFI STAR SRL</t>
  </si>
  <si>
    <t>SALGAZ SALONTA</t>
  </si>
  <si>
    <t>TEHNOLOGICA RADION</t>
  </si>
  <si>
    <t>TIMGAZ TIMISOARA</t>
  </si>
  <si>
    <t>TULCEA GAZ</t>
  </si>
  <si>
    <t>VEGA' 93 GALATI</t>
  </si>
  <si>
    <t>WIROM GAS BUCURESTI</t>
  </si>
  <si>
    <t>TOTAL</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</si>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</sst>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9"/>
      <name val="Arial"/>
      <family val="2"/>
    </font>
    <font>
      <sz val="9"/>
      <name val="Arial"/>
      <family val="2"/>
    </font>
    <font>
      <sz val="8"/>
      <name val="Arial"/>
      <family val="2"/>
    </font>
    <font>
      <b/>
      <sz val="8"/>
      <name val="Arial"/>
      <family val="2"/>
    </font>
    <font>
      <b/>
      <sz val="8"/>
      <name val="Arial"/>
      <family val="2"/>
      <charset val="238"/>
    </font>
    <font>
      <sz val="8"/>
      <color rgb="FFFF000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5">
    <border>
      <left/>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6">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wrapText="1"/>
    </xf>
    <xf numFmtId="0" fontId="0" fillId="0" borderId="0" xfId="0" applyAlignment="1">
      <alignment horizontal="left"/>
    </xf>
    <xf numFmtId="166" fontId="4" fillId="0" borderId="0" xfId="1" applyNumberFormat="1" applyFont="1" applyFill="1" applyBorder="1" applyAlignment="1">
      <alignment horizontal="left"/>
    </xf>
    <xf numFmtId="49" fontId="12" fillId="0" borderId="0" xfId="2" applyNumberFormat="1" applyFont="1" applyFill="1" applyAlignment="1">
      <alignment horizontal="center" vertical="center"/>
    </xf>
    <xf numFmtId="0" fontId="14" fillId="0" borderId="0" xfId="2" applyFont="1" applyFill="1"/>
    <xf numFmtId="0" fontId="15" fillId="0" borderId="0" xfId="2" applyFont="1" applyFill="1"/>
    <xf numFmtId="0" fontId="14" fillId="0" borderId="2" xfId="2" applyFont="1" applyFill="1" applyBorder="1" applyAlignment="1">
      <alignment wrapText="1"/>
    </xf>
    <xf numFmtId="0" fontId="15" fillId="0" borderId="3" xfId="2" applyFont="1" applyFill="1" applyBorder="1" applyAlignment="1">
      <alignment horizontal="center" vertical="center"/>
    </xf>
    <xf numFmtId="2" fontId="15" fillId="0" borderId="3" xfId="2" applyNumberFormat="1" applyFont="1" applyFill="1" applyBorder="1" applyAlignment="1">
      <alignment horizontal="center" vertical="center" wrapText="1"/>
    </xf>
    <xf numFmtId="0" fontId="15" fillId="0" borderId="3" xfId="2" applyFont="1" applyFill="1" applyBorder="1" applyAlignment="1">
      <alignment horizontal="center" vertical="center" wrapText="1"/>
    </xf>
    <xf numFmtId="0" fontId="14" fillId="0" borderId="3" xfId="2" applyFont="1" applyFill="1" applyBorder="1" applyAlignment="1">
      <alignment horizontal="left" vertical="center"/>
    </xf>
    <xf numFmtId="165" fontId="14" fillId="0" borderId="4" xfId="2" applyNumberFormat="1" applyFont="1" applyFill="1" applyBorder="1" applyAlignment="1">
      <alignment horizontal="center"/>
    </xf>
    <xf numFmtId="165" fontId="14" fillId="0" borderId="3" xfId="2" applyNumberFormat="1" applyFont="1" applyFill="1" applyBorder="1" applyAlignment="1">
      <alignment horizontal="center" wrapText="1"/>
    </xf>
    <xf numFmtId="0" fontId="14" fillId="0" borderId="4" xfId="2" applyFont="1" applyFill="1" applyBorder="1" applyAlignment="1">
      <alignment horizontal="left" vertical="center"/>
    </xf>
    <xf numFmtId="165" fontId="14" fillId="0" borderId="3" xfId="2" applyNumberFormat="1" applyFont="1" applyFill="1" applyBorder="1" applyAlignment="1">
      <alignment horizontal="center"/>
    </xf>
    <xf numFmtId="0" fontId="15" fillId="0" borderId="3" xfId="2" applyFont="1" applyFill="1" applyBorder="1" applyAlignment="1">
      <alignment horizontal="left"/>
    </xf>
    <xf numFmtId="165" fontId="16" fillId="0" borderId="3" xfId="2" applyNumberFormat="1" applyFont="1" applyFill="1" applyBorder="1" applyAlignment="1">
      <alignment horizontal="center"/>
    </xf>
    <xf numFmtId="0" fontId="14" fillId="0" borderId="0" xfId="2" applyFont="1" applyFill="1" applyAlignment="1">
      <alignment horizontal="left"/>
    </xf>
    <xf numFmtId="165" fontId="17" fillId="0" borderId="0" xfId="2" applyNumberFormat="1" applyFont="1" applyFill="1" applyAlignment="1">
      <alignment horizontal="left"/>
    </xf>
    <xf numFmtId="165" fontId="9"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0" fontId="13" fillId="0" borderId="0" xfId="2" applyFont="1" applyFill="1" applyAlignment="1">
      <alignment horizontal="center" vertical="center" wrapText="1"/>
    </xf>
    <xf numFmtId="0" fontId="15" fillId="0" borderId="2" xfId="2" applyFont="1" applyFill="1" applyBorder="1" applyAlignment="1">
      <alignment horizontal="center"/>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workbookViewId="0">
      <selection activeCell="C9" sqref="C9"/>
    </sheetView>
  </sheetViews>
  <sheetFormatPr defaultRowHeight="15" x14ac:dyDescent="0.25"/>
  <cols>
    <col min="1" max="1" width="46.42578125" customWidth="1"/>
    <col min="3" max="3" width="12.7109375" bestFit="1" customWidth="1"/>
  </cols>
  <sheetData>
    <row r="2" spans="1:12" ht="45.75" customHeight="1" x14ac:dyDescent="0.25">
      <c r="A2" s="4"/>
      <c r="B2" s="50" t="s">
        <v>61</v>
      </c>
      <c r="C2" s="50"/>
      <c r="D2" s="50"/>
      <c r="E2" s="50"/>
      <c r="F2" s="50"/>
      <c r="G2" s="50"/>
      <c r="H2" s="50"/>
      <c r="I2" s="50"/>
      <c r="J2" s="50"/>
      <c r="K2" s="50"/>
      <c r="L2" s="10"/>
    </row>
    <row r="3" spans="1:12" x14ac:dyDescent="0.25">
      <c r="A3" s="4"/>
      <c r="C3" s="4"/>
      <c r="D3" s="4"/>
      <c r="E3" s="4"/>
      <c r="F3" s="4"/>
      <c r="G3" s="4"/>
      <c r="H3" s="4"/>
      <c r="I3" s="4"/>
      <c r="J3" s="4"/>
      <c r="K3" s="4"/>
      <c r="L3" s="4"/>
    </row>
    <row r="4" spans="1:12" x14ac:dyDescent="0.25">
      <c r="A4" t="s">
        <v>59</v>
      </c>
      <c r="B4" s="4"/>
      <c r="C4" s="5">
        <v>5050000</v>
      </c>
      <c r="D4" s="4" t="s">
        <v>0</v>
      </c>
      <c r="E4" s="4" t="s">
        <v>62</v>
      </c>
      <c r="F4" s="4"/>
      <c r="G4" s="4"/>
      <c r="H4" s="4"/>
      <c r="I4" s="4"/>
      <c r="J4" s="4"/>
      <c r="K4" s="4"/>
      <c r="L4" s="4"/>
    </row>
    <row r="5" spans="1:12" x14ac:dyDescent="0.25">
      <c r="A5" t="s">
        <v>60</v>
      </c>
      <c r="C5" s="5">
        <v>3700000</v>
      </c>
      <c r="D5" s="4" t="s">
        <v>0</v>
      </c>
      <c r="E5" t="s">
        <v>63</v>
      </c>
    </row>
    <row r="6" spans="1:12" x14ac:dyDescent="0.25">
      <c r="A6" t="s">
        <v>66</v>
      </c>
      <c r="C6" s="1">
        <v>3200000</v>
      </c>
      <c r="D6" s="4" t="s">
        <v>0</v>
      </c>
      <c r="E6" t="s">
        <v>67</v>
      </c>
    </row>
    <row r="7" spans="1:12" x14ac:dyDescent="0.25">
      <c r="A7" t="s">
        <v>68</v>
      </c>
      <c r="C7" s="1">
        <v>3700000</v>
      </c>
      <c r="D7" s="4" t="s">
        <v>0</v>
      </c>
      <c r="E7" t="s">
        <v>67</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A4" workbookViewId="0">
      <selection activeCell="F18" sqref="F18"/>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7" max="17" width="12.7109375" bestFit="1" customWidth="1"/>
  </cols>
  <sheetData>
    <row r="2" spans="2:17" x14ac:dyDescent="0.25">
      <c r="B2" s="7" t="s">
        <v>71</v>
      </c>
      <c r="C2" s="6">
        <v>2015</v>
      </c>
    </row>
    <row r="4" spans="2:17" ht="72" customHeight="1" x14ac:dyDescent="0.25">
      <c r="B4" s="51" t="s">
        <v>72</v>
      </c>
      <c r="C4" s="51"/>
      <c r="D4" s="51"/>
      <c r="E4" s="51"/>
      <c r="F4" s="51"/>
      <c r="G4" s="51"/>
      <c r="H4" s="51"/>
      <c r="I4" s="51"/>
      <c r="J4" s="51"/>
    </row>
    <row r="5" spans="2:17" x14ac:dyDescent="0.25">
      <c r="D5" s="20"/>
    </row>
    <row r="7" spans="2:17" x14ac:dyDescent="0.25">
      <c r="B7" t="s">
        <v>4</v>
      </c>
      <c r="D7" s="21">
        <v>1858608.3805287045</v>
      </c>
      <c r="E7" t="s">
        <v>0</v>
      </c>
      <c r="K7" s="1"/>
      <c r="L7" s="1"/>
      <c r="Q7" s="1"/>
    </row>
    <row r="8" spans="2:17" x14ac:dyDescent="0.25">
      <c r="D8" s="21"/>
      <c r="H8" s="8"/>
      <c r="K8" s="1"/>
      <c r="L8" s="1"/>
      <c r="Q8" s="1"/>
    </row>
    <row r="9" spans="2:17" x14ac:dyDescent="0.25">
      <c r="B9" t="s">
        <v>3</v>
      </c>
      <c r="D9" s="21">
        <v>1613191.2420761664</v>
      </c>
      <c r="E9" t="s">
        <v>0</v>
      </c>
      <c r="H9" s="8"/>
      <c r="L9" s="1"/>
      <c r="Q9" s="1"/>
    </row>
    <row r="10" spans="2:17" x14ac:dyDescent="0.25">
      <c r="D10" s="21"/>
      <c r="H10" s="8"/>
      <c r="L10" s="1"/>
      <c r="Q10" s="1"/>
    </row>
    <row r="11" spans="2:17" x14ac:dyDescent="0.25">
      <c r="B11" t="s">
        <v>35</v>
      </c>
      <c r="D11" s="21">
        <v>147213.71890682896</v>
      </c>
      <c r="E11" t="s">
        <v>0</v>
      </c>
      <c r="H11" s="8"/>
      <c r="L11" s="1"/>
      <c r="Q11" s="1"/>
    </row>
    <row r="12" spans="2:17" x14ac:dyDescent="0.25">
      <c r="D12" s="21"/>
      <c r="H12" s="8"/>
      <c r="L12" s="1"/>
      <c r="Q12" s="1"/>
    </row>
    <row r="13" spans="2:17" x14ac:dyDescent="0.25">
      <c r="B13" t="s">
        <v>2</v>
      </c>
      <c r="D13" s="21">
        <v>6226.6654267946496</v>
      </c>
      <c r="E13" t="s">
        <v>0</v>
      </c>
      <c r="H13" s="8"/>
      <c r="L13" s="1"/>
      <c r="Q13" s="1"/>
    </row>
    <row r="14" spans="2:17" x14ac:dyDescent="0.25">
      <c r="D14" s="21"/>
      <c r="H14" s="8"/>
      <c r="L14" s="1"/>
      <c r="Q14" s="1"/>
    </row>
    <row r="15" spans="2:17" x14ac:dyDescent="0.25">
      <c r="B15" t="s">
        <v>1</v>
      </c>
      <c r="D15" s="21">
        <v>4097.4079862271265</v>
      </c>
      <c r="E15" t="s">
        <v>0</v>
      </c>
      <c r="H15" s="8"/>
      <c r="K15" s="1"/>
      <c r="L15" s="1"/>
      <c r="Q15" s="1"/>
    </row>
    <row r="16" spans="2:17" x14ac:dyDescent="0.25">
      <c r="D16" s="21"/>
      <c r="H16" s="8"/>
    </row>
    <row r="17" spans="2:11" x14ac:dyDescent="0.25">
      <c r="B17" s="52" t="s">
        <v>37</v>
      </c>
      <c r="C17" s="52"/>
      <c r="D17" s="21">
        <v>70662.585075277893</v>
      </c>
      <c r="E17" t="s">
        <v>0</v>
      </c>
      <c r="H17" s="8"/>
      <c r="K17"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
  <sheetViews>
    <sheetView topLeftCell="A52" workbookViewId="0">
      <selection activeCell="O63" sqref="O63"/>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s>
  <sheetData>
    <row r="2" spans="1:16" x14ac:dyDescent="0.25">
      <c r="B2" s="7" t="s">
        <v>71</v>
      </c>
      <c r="C2" s="6">
        <v>2015</v>
      </c>
      <c r="D2" s="4"/>
      <c r="E2" s="4"/>
      <c r="F2" s="4"/>
      <c r="G2" s="4"/>
    </row>
    <row r="3" spans="1:16" x14ac:dyDescent="0.25">
      <c r="B3" s="2"/>
      <c r="C3" s="4"/>
      <c r="D3" s="4"/>
      <c r="E3" s="4"/>
      <c r="F3" s="4"/>
      <c r="G3" s="4"/>
    </row>
    <row r="4" spans="1:16" ht="50.25" customHeight="1" x14ac:dyDescent="0.25">
      <c r="B4" s="51" t="s">
        <v>69</v>
      </c>
      <c r="C4" s="53"/>
      <c r="D4" s="53"/>
      <c r="E4" s="53"/>
      <c r="F4" s="53"/>
      <c r="G4" s="53"/>
      <c r="H4" s="3"/>
      <c r="J4" s="51" t="s">
        <v>130</v>
      </c>
      <c r="K4" s="51"/>
      <c r="L4" s="51"/>
      <c r="M4" s="51"/>
      <c r="N4" s="51"/>
      <c r="O4" s="51"/>
      <c r="P4" s="51"/>
    </row>
    <row r="5" spans="1:16" ht="15" customHeight="1" x14ac:dyDescent="0.25">
      <c r="B5" s="11"/>
      <c r="C5" s="10"/>
      <c r="D5" s="10"/>
      <c r="E5" s="10"/>
      <c r="F5" s="10"/>
      <c r="G5" s="10"/>
      <c r="H5" s="11"/>
      <c r="J5" s="11"/>
      <c r="K5" s="11"/>
      <c r="L5" s="11"/>
      <c r="M5" s="11"/>
      <c r="N5" s="11"/>
      <c r="O5" s="11"/>
      <c r="P5" s="11"/>
    </row>
    <row r="6" spans="1:16" x14ac:dyDescent="0.25">
      <c r="B6" s="4"/>
      <c r="C6" s="4"/>
      <c r="D6" s="4"/>
      <c r="E6" s="9">
        <f>SUM(E7:E62)</f>
        <v>2654374.8799999994</v>
      </c>
      <c r="F6" s="12" t="s">
        <v>0</v>
      </c>
      <c r="G6" s="18"/>
      <c r="H6" s="17"/>
      <c r="J6" s="17"/>
      <c r="K6" s="17"/>
      <c r="M6" s="9">
        <f>SUM(M7:M62)</f>
        <v>3700000.0000000005</v>
      </c>
      <c r="N6" s="31" t="s">
        <v>0</v>
      </c>
    </row>
    <row r="7" spans="1:16" x14ac:dyDescent="0.25">
      <c r="A7" s="13"/>
      <c r="B7" s="24" t="s">
        <v>73</v>
      </c>
      <c r="C7" s="16"/>
      <c r="D7" s="16"/>
      <c r="E7" s="27">
        <v>3000</v>
      </c>
      <c r="F7" s="14"/>
      <c r="G7" s="18"/>
      <c r="H7" s="17"/>
      <c r="J7" s="24" t="s">
        <v>73</v>
      </c>
      <c r="K7" s="30"/>
      <c r="L7" s="32"/>
      <c r="M7" s="28">
        <v>4181.7755599013217</v>
      </c>
      <c r="N7" s="14"/>
    </row>
    <row r="8" spans="1:16" x14ac:dyDescent="0.25">
      <c r="B8" s="24" t="s">
        <v>5</v>
      </c>
      <c r="C8" s="16"/>
      <c r="D8" s="16"/>
      <c r="E8" s="27">
        <v>1129.5820000000001</v>
      </c>
      <c r="F8" s="14"/>
      <c r="G8" s="14"/>
      <c r="H8" s="14"/>
      <c r="I8" s="14"/>
      <c r="J8" s="24" t="s">
        <v>5</v>
      </c>
      <c r="K8" s="23"/>
      <c r="L8" s="23"/>
      <c r="M8" s="28">
        <v>1574.5528001681516</v>
      </c>
      <c r="N8" s="14"/>
    </row>
    <row r="9" spans="1:16" x14ac:dyDescent="0.25">
      <c r="B9" s="24" t="s">
        <v>38</v>
      </c>
      <c r="C9" s="24"/>
      <c r="D9" s="24"/>
      <c r="E9" s="26">
        <v>6.7050000000000001</v>
      </c>
      <c r="J9" s="24" t="s">
        <v>38</v>
      </c>
      <c r="K9" s="32"/>
      <c r="L9" s="32"/>
      <c r="M9" s="28">
        <v>9.3462683763794541</v>
      </c>
    </row>
    <row r="10" spans="1:16" x14ac:dyDescent="0.25">
      <c r="B10" s="24" t="s">
        <v>39</v>
      </c>
      <c r="C10" s="16"/>
      <c r="D10" s="16"/>
      <c r="E10" s="28">
        <v>8589</v>
      </c>
      <c r="J10" s="24" t="s">
        <v>39</v>
      </c>
      <c r="K10" s="32"/>
      <c r="L10" s="32"/>
      <c r="M10" s="28">
        <v>11972.423427997484</v>
      </c>
    </row>
    <row r="11" spans="1:16" x14ac:dyDescent="0.25">
      <c r="B11" s="15" t="s">
        <v>6</v>
      </c>
      <c r="C11" s="24"/>
      <c r="D11" s="24"/>
      <c r="E11" s="28">
        <v>2061.663</v>
      </c>
      <c r="J11" s="15" t="s">
        <v>6</v>
      </c>
      <c r="K11" s="32"/>
      <c r="L11" s="32"/>
      <c r="M11" s="28">
        <v>2873.8039820509462</v>
      </c>
    </row>
    <row r="12" spans="1:16" x14ac:dyDescent="0.25">
      <c r="B12" s="15" t="s">
        <v>40</v>
      </c>
      <c r="C12" s="24"/>
      <c r="D12" s="24"/>
      <c r="E12" s="28">
        <v>50152.61</v>
      </c>
      <c r="J12" s="15" t="s">
        <v>40</v>
      </c>
      <c r="K12" s="32"/>
      <c r="L12" s="32"/>
      <c r="M12" s="28">
        <v>69908.986254420874</v>
      </c>
    </row>
    <row r="13" spans="1:16" x14ac:dyDescent="0.25">
      <c r="B13" s="24" t="s">
        <v>41</v>
      </c>
      <c r="C13" s="16"/>
      <c r="D13" s="16"/>
      <c r="E13" s="28">
        <v>589</v>
      </c>
      <c r="J13" s="24" t="s">
        <v>41</v>
      </c>
      <c r="K13" s="32"/>
      <c r="L13" s="32"/>
      <c r="M13" s="49">
        <v>821.02193492729282</v>
      </c>
    </row>
    <row r="14" spans="1:16" x14ac:dyDescent="0.25">
      <c r="B14" s="32" t="s">
        <v>7</v>
      </c>
      <c r="C14" s="16"/>
      <c r="D14" s="16"/>
      <c r="E14" s="28">
        <v>36222.805</v>
      </c>
      <c r="J14" s="32" t="s">
        <v>7</v>
      </c>
      <c r="K14" s="32"/>
      <c r="L14" s="32"/>
      <c r="M14" s="49">
        <v>50491.880220023799</v>
      </c>
    </row>
    <row r="15" spans="1:16" x14ac:dyDescent="0.25">
      <c r="B15" s="24" t="s">
        <v>50</v>
      </c>
      <c r="C15" s="16"/>
      <c r="D15" s="16"/>
      <c r="E15" s="28">
        <v>500</v>
      </c>
      <c r="J15" s="24" t="s">
        <v>50</v>
      </c>
      <c r="K15" s="32"/>
      <c r="L15" s="32"/>
      <c r="M15" s="49">
        <v>696.96259331688691</v>
      </c>
    </row>
    <row r="16" spans="1:16" x14ac:dyDescent="0.25">
      <c r="B16" s="24" t="s">
        <v>8</v>
      </c>
      <c r="C16" s="22"/>
      <c r="D16" s="22"/>
      <c r="E16" s="28">
        <v>15950</v>
      </c>
      <c r="J16" s="24" t="s">
        <v>8</v>
      </c>
      <c r="K16" s="32"/>
      <c r="L16" s="32"/>
      <c r="M16" s="49">
        <v>22233.106726808692</v>
      </c>
    </row>
    <row r="17" spans="2:13" x14ac:dyDescent="0.25">
      <c r="B17" s="24" t="s">
        <v>51</v>
      </c>
      <c r="C17" s="24"/>
      <c r="D17" s="22"/>
      <c r="E17" s="28">
        <v>7051.8159999999998</v>
      </c>
      <c r="J17" s="24" t="s">
        <v>51</v>
      </c>
      <c r="K17" s="32"/>
      <c r="L17" s="32"/>
      <c r="M17" s="49">
        <v>9829.7039339070325</v>
      </c>
    </row>
    <row r="18" spans="2:13" x14ac:dyDescent="0.25">
      <c r="B18" s="24" t="s">
        <v>9</v>
      </c>
      <c r="C18" s="25"/>
      <c r="D18" s="25"/>
      <c r="E18" s="29">
        <v>65.474000000000004</v>
      </c>
      <c r="J18" s="24" t="s">
        <v>9</v>
      </c>
      <c r="M18" s="49">
        <v>91.265857669659709</v>
      </c>
    </row>
    <row r="19" spans="2:13" x14ac:dyDescent="0.25">
      <c r="B19" s="24" t="s">
        <v>10</v>
      </c>
      <c r="C19" s="23"/>
      <c r="D19" s="23"/>
      <c r="E19" s="29">
        <v>4721.6689999999999</v>
      </c>
      <c r="J19" s="24" t="s">
        <v>10</v>
      </c>
      <c r="M19" s="49">
        <v>6581.6533420479045</v>
      </c>
    </row>
    <row r="20" spans="2:13" x14ac:dyDescent="0.25">
      <c r="B20" s="24" t="s">
        <v>52</v>
      </c>
      <c r="C20" s="24"/>
      <c r="D20" s="24"/>
      <c r="E20" s="27">
        <v>945649.14599999995</v>
      </c>
      <c r="J20" s="24" t="s">
        <v>52</v>
      </c>
      <c r="M20" s="49">
        <v>1318164.1623281187</v>
      </c>
    </row>
    <row r="21" spans="2:13" x14ac:dyDescent="0.25">
      <c r="B21" s="24" t="s">
        <v>42</v>
      </c>
      <c r="C21" s="24"/>
      <c r="D21" s="24"/>
      <c r="E21" s="28">
        <v>315375</v>
      </c>
      <c r="J21" s="24" t="s">
        <v>42</v>
      </c>
      <c r="M21" s="49">
        <v>439609.1557346264</v>
      </c>
    </row>
    <row r="22" spans="2:13" x14ac:dyDescent="0.25">
      <c r="B22" s="32" t="s">
        <v>43</v>
      </c>
      <c r="C22" s="24"/>
      <c r="D22" s="24"/>
      <c r="E22" s="28">
        <v>44243</v>
      </c>
      <c r="J22" s="32" t="s">
        <v>43</v>
      </c>
      <c r="M22" s="49">
        <v>61671.432032238059</v>
      </c>
    </row>
    <row r="23" spans="2:13" x14ac:dyDescent="0.25">
      <c r="B23" s="24" t="s">
        <v>70</v>
      </c>
      <c r="C23" s="22"/>
      <c r="D23" s="22"/>
      <c r="E23" s="28">
        <v>0</v>
      </c>
      <c r="J23" s="24" t="s">
        <v>70</v>
      </c>
      <c r="M23" s="49">
        <v>0</v>
      </c>
    </row>
    <row r="24" spans="2:13" x14ac:dyDescent="0.25">
      <c r="B24" s="24" t="s">
        <v>45</v>
      </c>
      <c r="C24" s="24"/>
      <c r="D24" s="24"/>
      <c r="E24" s="28">
        <v>3407</v>
      </c>
      <c r="J24" s="24" t="s">
        <v>45</v>
      </c>
      <c r="M24" s="49">
        <v>4749.1031108612679</v>
      </c>
    </row>
    <row r="25" spans="2:13" x14ac:dyDescent="0.25">
      <c r="B25" s="32" t="s">
        <v>44</v>
      </c>
      <c r="C25" s="24"/>
      <c r="D25" s="24"/>
      <c r="E25" s="28">
        <v>1500</v>
      </c>
      <c r="J25" s="32" t="s">
        <v>44</v>
      </c>
      <c r="M25" s="49">
        <v>2090.8877799506608</v>
      </c>
    </row>
    <row r="26" spans="2:13" x14ac:dyDescent="0.25">
      <c r="B26" s="24" t="s">
        <v>11</v>
      </c>
      <c r="C26" s="24"/>
      <c r="D26" s="24"/>
      <c r="E26" s="28">
        <v>750</v>
      </c>
      <c r="J26" s="24" t="s">
        <v>11</v>
      </c>
      <c r="M26" s="49">
        <v>1045.4438899753304</v>
      </c>
    </row>
    <row r="27" spans="2:13" x14ac:dyDescent="0.25">
      <c r="B27" s="24" t="s">
        <v>12</v>
      </c>
      <c r="C27" s="24"/>
      <c r="D27" s="24"/>
      <c r="E27" s="28">
        <v>15898.638000000001</v>
      </c>
      <c r="J27" s="24" t="s">
        <v>12</v>
      </c>
      <c r="M27" s="49">
        <v>22161.51194137281</v>
      </c>
    </row>
    <row r="28" spans="2:13" x14ac:dyDescent="0.25">
      <c r="B28" s="24" t="s">
        <v>36</v>
      </c>
      <c r="C28" s="22"/>
      <c r="D28" s="22"/>
      <c r="E28" s="28">
        <v>1535.4960000000001</v>
      </c>
      <c r="J28" s="24" t="s">
        <v>36</v>
      </c>
      <c r="M28" s="49">
        <v>2140.3665483754135</v>
      </c>
    </row>
    <row r="29" spans="2:13" x14ac:dyDescent="0.25">
      <c r="B29" s="24" t="s">
        <v>13</v>
      </c>
      <c r="C29" s="24"/>
      <c r="D29" s="24"/>
      <c r="E29" s="28">
        <v>1500.5</v>
      </c>
      <c r="J29" s="24" t="s">
        <v>13</v>
      </c>
      <c r="M29" s="49">
        <v>2091.5847425439779</v>
      </c>
    </row>
    <row r="30" spans="2:13" x14ac:dyDescent="0.25">
      <c r="B30" s="32" t="s">
        <v>14</v>
      </c>
      <c r="C30" s="24"/>
      <c r="D30" s="24"/>
      <c r="E30" s="28">
        <v>14011.665999999999</v>
      </c>
      <c r="J30" s="32" t="s">
        <v>14</v>
      </c>
      <c r="M30" s="49">
        <v>19531.214144100104</v>
      </c>
    </row>
    <row r="31" spans="2:13" x14ac:dyDescent="0.25">
      <c r="B31" s="15" t="s">
        <v>15</v>
      </c>
      <c r="C31" s="22"/>
      <c r="D31" s="22"/>
      <c r="E31" s="28">
        <v>6350</v>
      </c>
      <c r="J31" s="15" t="s">
        <v>15</v>
      </c>
      <c r="M31" s="49">
        <v>8851.4249351244634</v>
      </c>
    </row>
    <row r="32" spans="2:13" x14ac:dyDescent="0.25">
      <c r="B32" s="24" t="s">
        <v>16</v>
      </c>
      <c r="C32" s="24"/>
      <c r="D32" s="24"/>
      <c r="E32" s="28">
        <v>1077762.706</v>
      </c>
      <c r="J32" s="24" t="s">
        <v>16</v>
      </c>
      <c r="M32" s="49">
        <v>1502320.5811079713</v>
      </c>
    </row>
    <row r="33" spans="2:13" x14ac:dyDescent="0.25">
      <c r="B33" s="32" t="s">
        <v>17</v>
      </c>
      <c r="C33" s="24"/>
      <c r="D33" s="24"/>
      <c r="E33" s="28">
        <v>6707.2430000000004</v>
      </c>
      <c r="J33" s="32" t="s">
        <v>17</v>
      </c>
      <c r="M33" s="49">
        <v>9349.3949505730743</v>
      </c>
    </row>
    <row r="34" spans="2:13" x14ac:dyDescent="0.25">
      <c r="B34" s="24" t="s">
        <v>53</v>
      </c>
      <c r="C34" s="22"/>
      <c r="D34" s="22"/>
      <c r="E34" s="28">
        <v>2659</v>
      </c>
      <c r="J34" s="24" t="s">
        <v>53</v>
      </c>
      <c r="M34" s="49">
        <v>3706.4470712592047</v>
      </c>
    </row>
    <row r="35" spans="2:13" x14ac:dyDescent="0.25">
      <c r="B35" s="15" t="s">
        <v>18</v>
      </c>
      <c r="C35" s="24"/>
      <c r="D35" s="24"/>
      <c r="E35" s="28">
        <v>505.25</v>
      </c>
      <c r="J35" s="15" t="s">
        <v>18</v>
      </c>
      <c r="M35" s="49">
        <v>704.28070054671423</v>
      </c>
    </row>
    <row r="36" spans="2:13" x14ac:dyDescent="0.25">
      <c r="B36" s="15" t="s">
        <v>19</v>
      </c>
      <c r="C36" s="24"/>
      <c r="D36" s="24"/>
      <c r="E36" s="28">
        <v>756.42</v>
      </c>
      <c r="J36" s="15" t="s">
        <v>19</v>
      </c>
      <c r="M36" s="49">
        <v>1054.3928896735192</v>
      </c>
    </row>
    <row r="37" spans="2:13" x14ac:dyDescent="0.25">
      <c r="B37" s="15" t="s">
        <v>20</v>
      </c>
      <c r="C37" s="24"/>
      <c r="D37" s="24"/>
      <c r="E37" s="28">
        <v>176</v>
      </c>
      <c r="J37" s="15" t="s">
        <v>20</v>
      </c>
      <c r="M37" s="49">
        <v>245.3308328475442</v>
      </c>
    </row>
    <row r="38" spans="2:13" x14ac:dyDescent="0.25">
      <c r="B38" s="15" t="s">
        <v>21</v>
      </c>
      <c r="C38" s="24"/>
      <c r="D38" s="24"/>
      <c r="E38" s="28">
        <v>5319.2</v>
      </c>
      <c r="J38" s="15" t="s">
        <v>21</v>
      </c>
      <c r="M38" s="49">
        <v>7414.5668527423695</v>
      </c>
    </row>
    <row r="39" spans="2:13" x14ac:dyDescent="0.25">
      <c r="B39" s="15" t="s">
        <v>22</v>
      </c>
      <c r="C39" s="22"/>
      <c r="D39" s="22"/>
      <c r="E39" s="28">
        <v>350</v>
      </c>
      <c r="J39" s="15" t="s">
        <v>22</v>
      </c>
      <c r="M39" s="49">
        <v>487.87381532182087</v>
      </c>
    </row>
    <row r="40" spans="2:13" x14ac:dyDescent="0.25">
      <c r="B40" s="15" t="s">
        <v>57</v>
      </c>
      <c r="C40" s="22"/>
      <c r="D40" s="22"/>
      <c r="E40" s="28">
        <v>3</v>
      </c>
      <c r="J40" s="15" t="s">
        <v>57</v>
      </c>
      <c r="M40" s="49">
        <v>4.1817755599013218</v>
      </c>
    </row>
    <row r="41" spans="2:13" x14ac:dyDescent="0.25">
      <c r="B41" s="15" t="s">
        <v>23</v>
      </c>
      <c r="C41" s="24"/>
      <c r="D41" s="24"/>
      <c r="E41" s="28">
        <v>713.15499999999997</v>
      </c>
      <c r="J41" s="15" t="s">
        <v>23</v>
      </c>
      <c r="M41" s="49">
        <v>994.08471647380895</v>
      </c>
    </row>
    <row r="42" spans="2:13" x14ac:dyDescent="0.25">
      <c r="B42" s="15" t="s">
        <v>24</v>
      </c>
      <c r="C42" s="22"/>
      <c r="D42" s="22"/>
      <c r="E42" s="28">
        <v>445</v>
      </c>
      <c r="J42" s="15" t="s">
        <v>24</v>
      </c>
      <c r="M42" s="49">
        <v>620.29670805202932</v>
      </c>
    </row>
    <row r="43" spans="2:13" x14ac:dyDescent="0.25">
      <c r="B43" s="15" t="s">
        <v>54</v>
      </c>
      <c r="C43" s="22"/>
      <c r="D43" s="22"/>
      <c r="E43" s="28">
        <v>26.75</v>
      </c>
      <c r="J43" s="15" t="s">
        <v>54</v>
      </c>
      <c r="M43" s="49">
        <v>37.287498742453451</v>
      </c>
    </row>
    <row r="44" spans="2:13" x14ac:dyDescent="0.25">
      <c r="B44" s="15" t="s">
        <v>25</v>
      </c>
      <c r="C44" s="24"/>
      <c r="D44" s="24"/>
      <c r="E44" s="28">
        <v>7771</v>
      </c>
      <c r="J44" s="15" t="s">
        <v>25</v>
      </c>
      <c r="M44" s="49">
        <v>10832.192625331056</v>
      </c>
    </row>
    <row r="45" spans="2:13" x14ac:dyDescent="0.25">
      <c r="B45" s="15" t="s">
        <v>55</v>
      </c>
      <c r="C45" s="24"/>
      <c r="D45" s="24"/>
      <c r="E45" s="28">
        <v>1250</v>
      </c>
      <c r="J45" s="15" t="s">
        <v>55</v>
      </c>
      <c r="M45" s="49">
        <v>1742.4064832922172</v>
      </c>
    </row>
    <row r="46" spans="2:13" x14ac:dyDescent="0.25">
      <c r="B46" s="15" t="s">
        <v>26</v>
      </c>
      <c r="C46" s="22"/>
      <c r="D46" s="22"/>
      <c r="E46" s="28">
        <v>251.26499999999999</v>
      </c>
      <c r="J46" s="15" t="s">
        <v>26</v>
      </c>
      <c r="M46" s="49">
        <v>350.24461201953517</v>
      </c>
    </row>
    <row r="47" spans="2:13" x14ac:dyDescent="0.25">
      <c r="B47" s="15" t="s">
        <v>64</v>
      </c>
      <c r="E47" s="5">
        <v>15395</v>
      </c>
      <c r="J47" s="15" t="s">
        <v>64</v>
      </c>
      <c r="M47" s="49">
        <v>21459.478248226947</v>
      </c>
    </row>
    <row r="48" spans="2:13" x14ac:dyDescent="0.25">
      <c r="B48" s="15" t="s">
        <v>27</v>
      </c>
      <c r="E48" s="1">
        <v>7000</v>
      </c>
      <c r="J48" s="15" t="s">
        <v>27</v>
      </c>
      <c r="M48" s="49">
        <v>9757.4763064364161</v>
      </c>
    </row>
    <row r="49" spans="2:13" x14ac:dyDescent="0.25">
      <c r="B49" s="15" t="s">
        <v>46</v>
      </c>
      <c r="E49" s="1">
        <v>70</v>
      </c>
      <c r="J49" s="15" t="s">
        <v>46</v>
      </c>
      <c r="M49" s="49">
        <v>97.574763064364163</v>
      </c>
    </row>
    <row r="50" spans="2:13" x14ac:dyDescent="0.25">
      <c r="B50" s="15" t="s">
        <v>47</v>
      </c>
      <c r="E50" s="1">
        <v>13527.263999999999</v>
      </c>
      <c r="J50" s="15" t="s">
        <v>47</v>
      </c>
      <c r="M50" s="49">
        <v>18855.993995844328</v>
      </c>
    </row>
    <row r="51" spans="2:13" x14ac:dyDescent="0.25">
      <c r="B51" s="15" t="s">
        <v>28</v>
      </c>
      <c r="E51" s="1">
        <v>399.78</v>
      </c>
      <c r="J51" s="15" t="s">
        <v>28</v>
      </c>
      <c r="M51" s="49">
        <v>557.26341111245006</v>
      </c>
    </row>
    <row r="52" spans="2:13" x14ac:dyDescent="0.25">
      <c r="B52" s="15" t="s">
        <v>29</v>
      </c>
      <c r="E52" s="1">
        <v>2806.3040000000001</v>
      </c>
      <c r="J52" s="15" t="s">
        <v>29</v>
      </c>
      <c r="M52" s="49">
        <v>3911.7778269511064</v>
      </c>
    </row>
    <row r="53" spans="2:13" x14ac:dyDescent="0.25">
      <c r="B53" s="15" t="s">
        <v>65</v>
      </c>
      <c r="E53" s="1">
        <v>152.29</v>
      </c>
      <c r="J53" s="15" t="s">
        <v>65</v>
      </c>
      <c r="M53" s="49">
        <v>212.28086667245742</v>
      </c>
    </row>
    <row r="54" spans="2:13" x14ac:dyDescent="0.25">
      <c r="B54" s="15" t="s">
        <v>48</v>
      </c>
      <c r="E54" s="1">
        <v>6.6269999999999998</v>
      </c>
      <c r="J54" s="15" t="s">
        <v>48</v>
      </c>
      <c r="M54" s="49">
        <v>9.237542211822019</v>
      </c>
    </row>
    <row r="55" spans="2:13" x14ac:dyDescent="0.25">
      <c r="B55" s="15" t="s">
        <v>30</v>
      </c>
      <c r="E55" s="1">
        <v>1650</v>
      </c>
      <c r="J55" s="15" t="s">
        <v>30</v>
      </c>
      <c r="M55" s="49">
        <v>2299.9765579457267</v>
      </c>
    </row>
    <row r="56" spans="2:13" x14ac:dyDescent="0.25">
      <c r="B56" s="15" t="s">
        <v>31</v>
      </c>
      <c r="E56" s="1">
        <v>462</v>
      </c>
      <c r="J56" s="15" t="s">
        <v>31</v>
      </c>
      <c r="M56" s="49">
        <v>643.99343622480353</v>
      </c>
    </row>
    <row r="57" spans="2:13" x14ac:dyDescent="0.25">
      <c r="B57" s="15" t="s">
        <v>49</v>
      </c>
      <c r="E57" s="1">
        <v>8650</v>
      </c>
      <c r="J57" s="15" t="s">
        <v>49</v>
      </c>
      <c r="M57" s="49">
        <v>12057.452864382143</v>
      </c>
    </row>
    <row r="58" spans="2:13" x14ac:dyDescent="0.25">
      <c r="B58" s="15" t="s">
        <v>32</v>
      </c>
      <c r="E58" s="1">
        <v>988.57399999999996</v>
      </c>
      <c r="J58" s="15" t="s">
        <v>32</v>
      </c>
      <c r="M58" s="49">
        <v>1377.9981974512964</v>
      </c>
    </row>
    <row r="59" spans="2:13" x14ac:dyDescent="0.25">
      <c r="B59" s="15" t="s">
        <v>33</v>
      </c>
      <c r="E59" s="1">
        <v>4013.8380000000002</v>
      </c>
      <c r="J59" s="15" t="s">
        <v>33</v>
      </c>
      <c r="M59" s="49">
        <v>5594.9898832677336</v>
      </c>
    </row>
    <row r="60" spans="2:13" x14ac:dyDescent="0.25">
      <c r="B60" s="15" t="s">
        <v>34</v>
      </c>
      <c r="E60" s="1">
        <v>381</v>
      </c>
      <c r="J60" s="15" t="s">
        <v>34</v>
      </c>
      <c r="M60" s="49">
        <v>531.08549610746786</v>
      </c>
    </row>
    <row r="61" spans="2:13" x14ac:dyDescent="0.25">
      <c r="B61" s="15" t="s">
        <v>58</v>
      </c>
      <c r="E61" s="1">
        <v>33.25</v>
      </c>
      <c r="J61" s="15" t="s">
        <v>58</v>
      </c>
      <c r="M61" s="49">
        <v>46.348012455572977</v>
      </c>
    </row>
    <row r="62" spans="2:13" x14ac:dyDescent="0.25">
      <c r="B62" s="15" t="s">
        <v>56</v>
      </c>
      <c r="E62" s="1">
        <v>13882.194</v>
      </c>
      <c r="J62" s="15" t="s">
        <v>56</v>
      </c>
      <c r="M62" s="49">
        <v>19350.739862336253</v>
      </c>
    </row>
  </sheetData>
  <mergeCells count="2">
    <mergeCell ref="J4:P4"/>
    <mergeCell ref="B4:G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Zeros="0" tabSelected="1" topLeftCell="A4" workbookViewId="0">
      <selection sqref="A1:E53"/>
    </sheetView>
  </sheetViews>
  <sheetFormatPr defaultColWidth="15" defaultRowHeight="11.25" x14ac:dyDescent="0.2"/>
  <cols>
    <col min="1" max="1" width="15" style="34"/>
    <col min="2" max="2" width="29.5703125" style="47" customWidth="1"/>
    <col min="3" max="3" width="14.5703125" style="47" customWidth="1"/>
    <col min="4" max="5" width="14.5703125" style="34" customWidth="1"/>
    <col min="6" max="16384" width="15" style="34"/>
  </cols>
  <sheetData>
    <row r="1" spans="1:5" ht="44.25" customHeight="1" x14ac:dyDescent="0.2">
      <c r="A1" s="33" t="s">
        <v>74</v>
      </c>
      <c r="B1" s="54" t="s">
        <v>75</v>
      </c>
      <c r="C1" s="54"/>
      <c r="D1" s="54"/>
      <c r="E1" s="54"/>
    </row>
    <row r="2" spans="1:5" s="35" customFormat="1" ht="30.75" customHeight="1" x14ac:dyDescent="0.2">
      <c r="B2" s="36"/>
      <c r="C2" s="36"/>
      <c r="D2" s="55"/>
      <c r="E2" s="55"/>
    </row>
    <row r="3" spans="1:5" ht="18" customHeight="1" x14ac:dyDescent="0.2">
      <c r="B3" s="37" t="s">
        <v>76</v>
      </c>
      <c r="C3" s="38" t="s">
        <v>77</v>
      </c>
      <c r="D3" s="39" t="s">
        <v>78</v>
      </c>
      <c r="E3" s="39" t="s">
        <v>79</v>
      </c>
    </row>
    <row r="4" spans="1:5" ht="18" customHeight="1" x14ac:dyDescent="0.2">
      <c r="B4" s="40" t="s">
        <v>80</v>
      </c>
      <c r="C4" s="41">
        <f>D4+E4</f>
        <v>8099.4970000000003</v>
      </c>
      <c r="D4" s="42">
        <v>0</v>
      </c>
      <c r="E4" s="42">
        <v>8099.4970000000003</v>
      </c>
    </row>
    <row r="5" spans="1:5" ht="18" customHeight="1" x14ac:dyDescent="0.2">
      <c r="B5" s="43" t="s">
        <v>81</v>
      </c>
      <c r="C5" s="41">
        <f t="shared" ref="C5:C52" si="0">D5+E5</f>
        <v>582.64</v>
      </c>
      <c r="D5" s="44">
        <v>582.64</v>
      </c>
      <c r="E5" s="42">
        <v>0</v>
      </c>
    </row>
    <row r="6" spans="1:5" ht="18" customHeight="1" x14ac:dyDescent="0.2">
      <c r="B6" s="43" t="s">
        <v>82</v>
      </c>
      <c r="C6" s="41">
        <f t="shared" si="0"/>
        <v>9.9999999999999998E-17</v>
      </c>
      <c r="D6" s="42">
        <v>9.9999999999999998E-17</v>
      </c>
      <c r="E6" s="42"/>
    </row>
    <row r="7" spans="1:5" ht="18" customHeight="1" x14ac:dyDescent="0.2">
      <c r="B7" s="43" t="s">
        <v>83</v>
      </c>
      <c r="C7" s="41">
        <f t="shared" si="0"/>
        <v>33003.142</v>
      </c>
      <c r="D7" s="42">
        <v>0</v>
      </c>
      <c r="E7" s="44">
        <v>33003.142</v>
      </c>
    </row>
    <row r="8" spans="1:5" ht="18" customHeight="1" x14ac:dyDescent="0.2">
      <c r="B8" s="40" t="s">
        <v>84</v>
      </c>
      <c r="C8" s="41">
        <f t="shared" si="0"/>
        <v>9.9999999999999998E-17</v>
      </c>
      <c r="D8" s="42">
        <v>9.9999999999999998E-17</v>
      </c>
      <c r="E8" s="42"/>
    </row>
    <row r="9" spans="1:5" ht="18" customHeight="1" x14ac:dyDescent="0.2">
      <c r="B9" s="40" t="s">
        <v>85</v>
      </c>
      <c r="C9" s="41">
        <f t="shared" si="0"/>
        <v>78822.498000000007</v>
      </c>
      <c r="D9" s="44">
        <v>1160.8309999999999</v>
      </c>
      <c r="E9" s="44">
        <v>77661.667000000001</v>
      </c>
    </row>
    <row r="10" spans="1:5" ht="18" customHeight="1" x14ac:dyDescent="0.2">
      <c r="B10" s="40" t="s">
        <v>86</v>
      </c>
      <c r="C10" s="41">
        <f t="shared" si="0"/>
        <v>9846.2669999999998</v>
      </c>
      <c r="D10" s="44">
        <v>33.765999999999998</v>
      </c>
      <c r="E10" s="44">
        <v>9812.5010000000002</v>
      </c>
    </row>
    <row r="11" spans="1:5" ht="18" customHeight="1" x14ac:dyDescent="0.2">
      <c r="B11" s="40" t="s">
        <v>87</v>
      </c>
      <c r="C11" s="41">
        <f t="shared" si="0"/>
        <v>64546.658000000003</v>
      </c>
      <c r="D11" s="44">
        <v>64546.658000000003</v>
      </c>
      <c r="E11" s="42">
        <v>9.9999999999999998E-17</v>
      </c>
    </row>
    <row r="12" spans="1:5" ht="18" customHeight="1" x14ac:dyDescent="0.2">
      <c r="B12" s="40" t="s">
        <v>88</v>
      </c>
      <c r="C12" s="41">
        <f t="shared" si="0"/>
        <v>9.9999999999999998E-17</v>
      </c>
      <c r="D12" s="42">
        <v>9.9999999999999998E-17</v>
      </c>
      <c r="E12" s="42"/>
    </row>
    <row r="13" spans="1:5" ht="18" customHeight="1" x14ac:dyDescent="0.2">
      <c r="B13" s="40" t="s">
        <v>89</v>
      </c>
      <c r="C13" s="41">
        <f t="shared" si="0"/>
        <v>15242.752</v>
      </c>
      <c r="D13" s="44">
        <v>15242.752</v>
      </c>
      <c r="E13" s="42"/>
    </row>
    <row r="14" spans="1:5" ht="18" customHeight="1" x14ac:dyDescent="0.2">
      <c r="B14" s="40" t="s">
        <v>90</v>
      </c>
      <c r="C14" s="41">
        <f t="shared" si="0"/>
        <v>4352.5379999999986</v>
      </c>
      <c r="D14" s="44">
        <v>4352.5379999999986</v>
      </c>
      <c r="E14" s="42"/>
    </row>
    <row r="15" spans="1:5" ht="18" customHeight="1" x14ac:dyDescent="0.2">
      <c r="B15" s="40" t="s">
        <v>91</v>
      </c>
      <c r="C15" s="41">
        <f t="shared" si="0"/>
        <v>706.5139999999999</v>
      </c>
      <c r="D15" s="44">
        <v>706.5139999999999</v>
      </c>
      <c r="E15" s="42"/>
    </row>
    <row r="16" spans="1:5" ht="18" customHeight="1" x14ac:dyDescent="0.2">
      <c r="B16" s="40" t="s">
        <v>92</v>
      </c>
      <c r="C16" s="41">
        <f t="shared" si="0"/>
        <v>9.9999999999999998E-17</v>
      </c>
      <c r="D16" s="42">
        <v>9.9999999999999998E-17</v>
      </c>
      <c r="E16" s="42"/>
    </row>
    <row r="17" spans="2:5" ht="18" customHeight="1" x14ac:dyDescent="0.2">
      <c r="B17" s="40" t="s">
        <v>93</v>
      </c>
      <c r="C17" s="41">
        <f t="shared" si="0"/>
        <v>402115.11600000033</v>
      </c>
      <c r="D17" s="44">
        <v>402436.47500000033</v>
      </c>
      <c r="E17" s="42">
        <v>-321.35899999999674</v>
      </c>
    </row>
    <row r="18" spans="2:5" ht="18" customHeight="1" x14ac:dyDescent="0.2">
      <c r="B18" s="40" t="s">
        <v>94</v>
      </c>
      <c r="C18" s="41">
        <f t="shared" si="0"/>
        <v>39141.383999999998</v>
      </c>
      <c r="D18" s="42">
        <v>9.9999999999999998E-17</v>
      </c>
      <c r="E18" s="44">
        <v>39141.383999999998</v>
      </c>
    </row>
    <row r="19" spans="2:5" ht="18" customHeight="1" x14ac:dyDescent="0.2">
      <c r="B19" s="40" t="s">
        <v>95</v>
      </c>
      <c r="C19" s="41">
        <f t="shared" si="0"/>
        <v>7686.1080000000002</v>
      </c>
      <c r="D19" s="44">
        <v>7686.1080000000002</v>
      </c>
      <c r="E19" s="42">
        <v>0</v>
      </c>
    </row>
    <row r="20" spans="2:5" ht="18" customHeight="1" x14ac:dyDescent="0.2">
      <c r="B20" s="40" t="s">
        <v>96</v>
      </c>
      <c r="C20" s="41">
        <f t="shared" si="0"/>
        <v>2E-16</v>
      </c>
      <c r="D20" s="44">
        <v>9.9999999999999998E-17</v>
      </c>
      <c r="E20" s="42">
        <v>9.9999999999999998E-17</v>
      </c>
    </row>
    <row r="21" spans="2:5" ht="18" customHeight="1" x14ac:dyDescent="0.2">
      <c r="B21" s="40" t="s">
        <v>97</v>
      </c>
      <c r="C21" s="41">
        <f t="shared" si="0"/>
        <v>5800.1670000000004</v>
      </c>
      <c r="D21" s="44">
        <v>5800.1670000000004</v>
      </c>
      <c r="E21" s="42"/>
    </row>
    <row r="22" spans="2:5" ht="18" customHeight="1" x14ac:dyDescent="0.2">
      <c r="B22" s="40" t="s">
        <v>98</v>
      </c>
      <c r="C22" s="41">
        <f t="shared" si="0"/>
        <v>54692.92</v>
      </c>
      <c r="D22" s="44">
        <v>54692.92</v>
      </c>
      <c r="E22" s="42"/>
    </row>
    <row r="23" spans="2:5" ht="18" customHeight="1" x14ac:dyDescent="0.2">
      <c r="B23" s="40" t="s">
        <v>99</v>
      </c>
      <c r="C23" s="41">
        <f t="shared" si="0"/>
        <v>3935.5980000000018</v>
      </c>
      <c r="D23" s="44">
        <v>3935.5980000000018</v>
      </c>
      <c r="E23" s="42"/>
    </row>
    <row r="24" spans="2:5" ht="18" customHeight="1" x14ac:dyDescent="0.2">
      <c r="B24" s="40" t="s">
        <v>100</v>
      </c>
      <c r="C24" s="41">
        <f t="shared" si="0"/>
        <v>589.45699999999977</v>
      </c>
      <c r="D24" s="44">
        <v>589.45699999999977</v>
      </c>
      <c r="E24" s="42"/>
    </row>
    <row r="25" spans="2:5" ht="18" customHeight="1" x14ac:dyDescent="0.2">
      <c r="B25" s="40" t="s">
        <v>101</v>
      </c>
      <c r="C25" s="41">
        <f t="shared" si="0"/>
        <v>-224612.52299999946</v>
      </c>
      <c r="D25" s="42">
        <v>-165771.46099999949</v>
      </c>
      <c r="E25" s="42">
        <v>-58841.061999999962</v>
      </c>
    </row>
    <row r="26" spans="2:5" ht="18" customHeight="1" x14ac:dyDescent="0.2">
      <c r="B26" s="40" t="s">
        <v>102</v>
      </c>
      <c r="C26" s="41">
        <f t="shared" si="0"/>
        <v>28318.059999999998</v>
      </c>
      <c r="D26" s="44">
        <v>27669.976999999999</v>
      </c>
      <c r="E26" s="44">
        <v>648.08299999999997</v>
      </c>
    </row>
    <row r="27" spans="2:5" ht="16.5" customHeight="1" x14ac:dyDescent="0.2">
      <c r="B27" s="40" t="s">
        <v>103</v>
      </c>
      <c r="C27" s="41">
        <f t="shared" si="0"/>
        <v>1380.3590000000004</v>
      </c>
      <c r="D27" s="44">
        <v>1259.7820000000004</v>
      </c>
      <c r="E27" s="44">
        <v>120.577</v>
      </c>
    </row>
    <row r="28" spans="2:5" ht="16.5" customHeight="1" x14ac:dyDescent="0.2">
      <c r="B28" s="40" t="s">
        <v>104</v>
      </c>
      <c r="C28" s="41">
        <f t="shared" si="0"/>
        <v>1916.077</v>
      </c>
      <c r="D28" s="44">
        <v>1916.077</v>
      </c>
      <c r="E28" s="42">
        <v>0</v>
      </c>
    </row>
    <row r="29" spans="2:5" ht="18" customHeight="1" x14ac:dyDescent="0.2">
      <c r="B29" s="40" t="s">
        <v>105</v>
      </c>
      <c r="C29" s="41">
        <f t="shared" si="0"/>
        <v>4022.6669999999999</v>
      </c>
      <c r="D29" s="44">
        <v>4022.6669999999999</v>
      </c>
      <c r="E29" s="42"/>
    </row>
    <row r="30" spans="2:5" ht="18" customHeight="1" x14ac:dyDescent="0.2">
      <c r="B30" s="40" t="s">
        <v>106</v>
      </c>
      <c r="C30" s="41">
        <f t="shared" si="0"/>
        <v>9.9999999999999998E-17</v>
      </c>
      <c r="D30" s="42">
        <v>9.9999999999999998E-17</v>
      </c>
      <c r="E30" s="42"/>
    </row>
    <row r="31" spans="2:5" ht="18" customHeight="1" x14ac:dyDescent="0.2">
      <c r="B31" s="40" t="s">
        <v>107</v>
      </c>
      <c r="C31" s="41">
        <f t="shared" si="0"/>
        <v>3043.7049999999999</v>
      </c>
      <c r="D31" s="44">
        <v>3043.7049999999999</v>
      </c>
      <c r="E31" s="42"/>
    </row>
    <row r="32" spans="2:5" ht="18" customHeight="1" x14ac:dyDescent="0.2">
      <c r="B32" s="40" t="s">
        <v>108</v>
      </c>
      <c r="C32" s="41">
        <f t="shared" si="0"/>
        <v>4137.9129999999977</v>
      </c>
      <c r="D32" s="44">
        <v>4137.9129999999977</v>
      </c>
      <c r="E32" s="42">
        <v>9.9999999999999998E-17</v>
      </c>
    </row>
    <row r="33" spans="2:5" ht="18" customHeight="1" x14ac:dyDescent="0.2">
      <c r="B33" s="40" t="s">
        <v>109</v>
      </c>
      <c r="C33" s="41">
        <f t="shared" si="0"/>
        <v>9.9999999999999998E-17</v>
      </c>
      <c r="D33" s="42">
        <v>9.9999999999999998E-17</v>
      </c>
      <c r="E33" s="42"/>
    </row>
    <row r="34" spans="2:5" ht="18" customHeight="1" x14ac:dyDescent="0.2">
      <c r="B34" s="40" t="s">
        <v>110</v>
      </c>
      <c r="C34" s="41">
        <f t="shared" si="0"/>
        <v>2561.1060000000002</v>
      </c>
      <c r="D34" s="44">
        <v>2561.1060000000002</v>
      </c>
      <c r="E34" s="42"/>
    </row>
    <row r="35" spans="2:5" ht="18" customHeight="1" x14ac:dyDescent="0.2">
      <c r="B35" s="40" t="s">
        <v>111</v>
      </c>
      <c r="C35" s="41">
        <f t="shared" si="0"/>
        <v>287.81099999999998</v>
      </c>
      <c r="D35" s="44">
        <v>287.81099999999998</v>
      </c>
      <c r="E35" s="42"/>
    </row>
    <row r="36" spans="2:5" ht="18" customHeight="1" x14ac:dyDescent="0.2">
      <c r="B36" s="40" t="s">
        <v>112</v>
      </c>
      <c r="C36" s="41">
        <f t="shared" si="0"/>
        <v>15494.05</v>
      </c>
      <c r="D36" s="44">
        <v>4900</v>
      </c>
      <c r="E36" s="44">
        <v>10594.05</v>
      </c>
    </row>
    <row r="37" spans="2:5" ht="18" customHeight="1" x14ac:dyDescent="0.2">
      <c r="B37" s="40" t="s">
        <v>113</v>
      </c>
      <c r="C37" s="41">
        <f t="shared" si="0"/>
        <v>200.8840000000003</v>
      </c>
      <c r="D37" s="42">
        <v>200.8840000000003</v>
      </c>
      <c r="E37" s="42">
        <v>0</v>
      </c>
    </row>
    <row r="38" spans="2:5" ht="18" customHeight="1" x14ac:dyDescent="0.2">
      <c r="B38" s="40" t="s">
        <v>114</v>
      </c>
      <c r="C38" s="41">
        <f t="shared" si="0"/>
        <v>110.96799999999993</v>
      </c>
      <c r="D38" s="44">
        <v>110.96799999999993</v>
      </c>
      <c r="E38" s="42">
        <v>0</v>
      </c>
    </row>
    <row r="39" spans="2:5" ht="18" customHeight="1" x14ac:dyDescent="0.2">
      <c r="B39" s="40" t="s">
        <v>115</v>
      </c>
      <c r="C39" s="41">
        <f t="shared" si="0"/>
        <v>9.9999999999999998E-17</v>
      </c>
      <c r="D39" s="42"/>
      <c r="E39" s="42">
        <v>9.9999999999999998E-17</v>
      </c>
    </row>
    <row r="40" spans="2:5" ht="18" customHeight="1" x14ac:dyDescent="0.2">
      <c r="B40" s="40" t="s">
        <v>116</v>
      </c>
      <c r="C40" s="41">
        <f t="shared" si="0"/>
        <v>19600</v>
      </c>
      <c r="D40" s="44">
        <v>19600</v>
      </c>
      <c r="E40" s="42"/>
    </row>
    <row r="41" spans="2:5" ht="18" customHeight="1" x14ac:dyDescent="0.2">
      <c r="B41" s="40" t="s">
        <v>117</v>
      </c>
      <c r="C41" s="41">
        <f t="shared" si="0"/>
        <v>9.9999999999999998E-17</v>
      </c>
      <c r="D41" s="42">
        <v>9.9999999999999998E-17</v>
      </c>
      <c r="E41" s="42"/>
    </row>
    <row r="42" spans="2:5" ht="18" customHeight="1" x14ac:dyDescent="0.2">
      <c r="B42" s="40" t="s">
        <v>118</v>
      </c>
      <c r="C42" s="41">
        <f t="shared" si="0"/>
        <v>62260.357000000004</v>
      </c>
      <c r="D42" s="44">
        <v>62260.357000000004</v>
      </c>
      <c r="E42" s="42"/>
    </row>
    <row r="43" spans="2:5" ht="18" customHeight="1" x14ac:dyDescent="0.2">
      <c r="B43" s="40" t="s">
        <v>119</v>
      </c>
      <c r="C43" s="41">
        <f t="shared" si="0"/>
        <v>1258.325</v>
      </c>
      <c r="D43" s="44">
        <v>1258.325</v>
      </c>
      <c r="E43" s="42"/>
    </row>
    <row r="44" spans="2:5" ht="18" customHeight="1" x14ac:dyDescent="0.2">
      <c r="B44" s="40" t="s">
        <v>120</v>
      </c>
      <c r="C44" s="41">
        <f t="shared" si="0"/>
        <v>1259.2599999999989</v>
      </c>
      <c r="D44" s="44">
        <v>1259.2599999999989</v>
      </c>
      <c r="E44" s="42"/>
    </row>
    <row r="45" spans="2:5" ht="18" customHeight="1" x14ac:dyDescent="0.2">
      <c r="B45" s="43" t="s">
        <v>121</v>
      </c>
      <c r="C45" s="41">
        <f t="shared" si="0"/>
        <v>2E-16</v>
      </c>
      <c r="D45" s="42">
        <v>9.9999999999999998E-17</v>
      </c>
      <c r="E45" s="42">
        <v>9.9999999999999998E-17</v>
      </c>
    </row>
    <row r="46" spans="2:5" ht="18" customHeight="1" x14ac:dyDescent="0.2">
      <c r="B46" s="43" t="s">
        <v>122</v>
      </c>
      <c r="C46" s="41">
        <f t="shared" si="0"/>
        <v>9.9999999999999998E-17</v>
      </c>
      <c r="D46" s="42">
        <v>9.9999999999999998E-17</v>
      </c>
      <c r="E46" s="42"/>
    </row>
    <row r="47" spans="2:5" ht="18" customHeight="1" x14ac:dyDescent="0.2">
      <c r="B47" s="40" t="s">
        <v>123</v>
      </c>
      <c r="C47" s="41">
        <f t="shared" si="0"/>
        <v>9.9999999999999998E-17</v>
      </c>
      <c r="D47" s="42">
        <v>9.9999999999999998E-17</v>
      </c>
      <c r="E47" s="42"/>
    </row>
    <row r="48" spans="2:5" ht="18" customHeight="1" x14ac:dyDescent="0.2">
      <c r="B48" s="40" t="s">
        <v>124</v>
      </c>
      <c r="C48" s="41">
        <f t="shared" si="0"/>
        <v>163.76099999999983</v>
      </c>
      <c r="D48" s="44">
        <v>163.76099999999983</v>
      </c>
      <c r="E48" s="42"/>
    </row>
    <row r="49" spans="2:5" ht="18" customHeight="1" x14ac:dyDescent="0.2">
      <c r="B49" s="40" t="s">
        <v>125</v>
      </c>
      <c r="C49" s="41">
        <f t="shared" si="0"/>
        <v>437.68699999999984</v>
      </c>
      <c r="D49" s="44">
        <v>437.68699999999984</v>
      </c>
      <c r="E49" s="42"/>
    </row>
    <row r="50" spans="2:5" ht="18" customHeight="1" x14ac:dyDescent="0.2">
      <c r="B50" s="40" t="s">
        <v>126</v>
      </c>
      <c r="C50" s="41">
        <f t="shared" si="0"/>
        <v>9.9999999999999998E-17</v>
      </c>
      <c r="D50" s="42">
        <v>9.9999999999999998E-17</v>
      </c>
      <c r="E50" s="42"/>
    </row>
    <row r="51" spans="2:5" ht="18" customHeight="1" x14ac:dyDescent="0.2">
      <c r="B51" s="40" t="s">
        <v>127</v>
      </c>
      <c r="C51" s="41">
        <f t="shared" si="0"/>
        <v>3112.0650000000001</v>
      </c>
      <c r="D51" s="44">
        <v>3112.0650000000001</v>
      </c>
      <c r="E51" s="42"/>
    </row>
    <row r="52" spans="2:5" ht="18" customHeight="1" x14ac:dyDescent="0.2">
      <c r="B52" s="43" t="s">
        <v>128</v>
      </c>
      <c r="C52" s="41">
        <f t="shared" si="0"/>
        <v>34595.261999999995</v>
      </c>
      <c r="D52" s="44">
        <v>29776.948999999997</v>
      </c>
      <c r="E52" s="44">
        <v>4818.3130000000001</v>
      </c>
    </row>
    <row r="53" spans="2:5" ht="22.5" customHeight="1" x14ac:dyDescent="0.2">
      <c r="B53" s="45" t="s">
        <v>129</v>
      </c>
      <c r="C53" s="46">
        <f>SUM(C4:C52)</f>
        <v>688711.05000000098</v>
      </c>
      <c r="D53" s="46">
        <f t="shared" ref="D53:E53" si="1">SUM(D4:D52)</f>
        <v>563974.25700000103</v>
      </c>
      <c r="E53" s="46">
        <f t="shared" si="1"/>
        <v>124736.79300000006</v>
      </c>
    </row>
    <row r="56" spans="2:5" x14ac:dyDescent="0.2">
      <c r="C56" s="48"/>
    </row>
  </sheetData>
  <mergeCells count="2">
    <mergeCell ref="B1:E1"/>
    <mergeCell ref="D2:E2"/>
  </mergeCells>
  <pageMargins left="0.47" right="0.19" top="0.62" bottom="0.46" header="0.32" footer="0.46"/>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banda</vt:lpstr>
      <vt:lpstr>producatori</vt:lpstr>
      <vt:lpstr>furnizori</vt:lpstr>
      <vt:lpstr>ramas de inmag la 1.09.2015</vt:lpstr>
      <vt:lpstr>'ramas de inmag la 1.09.2015'!Print_Area</vt:lpstr>
      <vt:lpstr>'ramas de inmag la 1.09.2015'!Print_Titles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Otniel Prejban</cp:lastModifiedBy>
  <dcterms:created xsi:type="dcterms:W3CDTF">2013-04-30T08:59:04Z</dcterms:created>
  <dcterms:modified xsi:type="dcterms:W3CDTF">2015-09-30T12:04:11Z</dcterms:modified>
</cp:coreProperties>
</file>