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7425" activeTab="2"/>
  </bookViews>
  <sheets>
    <sheet name="producatori" sheetId="1" r:id="rId1"/>
    <sheet name="furnizori" sheetId="2" r:id="rId2"/>
    <sheet name="inmagazinare" sheetId="3" r:id="rId3"/>
  </sheets>
  <definedNames/>
  <calcPr fullCalcOnLoad="1"/>
</workbook>
</file>

<file path=xl/sharedStrings.xml><?xml version="1.0" encoding="utf-8"?>
<sst xmlns="http://schemas.openxmlformats.org/spreadsheetml/2006/main" count="140" uniqueCount="77">
  <si>
    <t>MWh</t>
  </si>
  <si>
    <t>Raffles Energy SRL</t>
  </si>
  <si>
    <t>Foraj Sonde Craiova SA</t>
  </si>
  <si>
    <t>OMV Petrom SA</t>
  </si>
  <si>
    <t>SNGN Romgaz SA</t>
  </si>
  <si>
    <t>Amarad Simleul Silvaniei</t>
  </si>
  <si>
    <t>Berg Sistem Gaz Bucuresti</t>
  </si>
  <si>
    <t>Congaz Constanta</t>
  </si>
  <si>
    <t>Covi Construct Voluntari</t>
  </si>
  <si>
    <t>Design Proiect Iasi</t>
  </si>
  <si>
    <t>Distrigaz Vest Oradea</t>
  </si>
  <si>
    <t>Euro Seven Industry Bucuresti</t>
  </si>
  <si>
    <t>Gaz Est Vaslui</t>
  </si>
  <si>
    <t>Gaz Nord Est Harlau</t>
  </si>
  <si>
    <t>Gaz Sud Distributie Bucuresti</t>
  </si>
  <si>
    <t>Gazvest Arad</t>
  </si>
  <si>
    <t xml:space="preserve">GDF Suez Energy Romania </t>
  </si>
  <si>
    <t>Grup Dezvoltare Retele Bucuresti</t>
  </si>
  <si>
    <t>Instant Construct Company</t>
  </si>
  <si>
    <t>Intergaz Est Zimnicea</t>
  </si>
  <si>
    <t>Macin Gaz</t>
  </si>
  <si>
    <t>Megaconstruct Bucuresti</t>
  </si>
  <si>
    <t>Mehedinti Gaz Drobeta Turnu Severin</t>
  </si>
  <si>
    <t>Mihoc Oil Simionesti</t>
  </si>
  <si>
    <t>MM Data Bucuresti</t>
  </si>
  <si>
    <t>Nord Gaz Radauti</t>
  </si>
  <si>
    <t>Oligopol Brasov</t>
  </si>
  <si>
    <t>Ottogaz Otopeni</t>
  </si>
  <si>
    <t>Prisma Serv Company Iasi</t>
  </si>
  <si>
    <t>Progaz Campina</t>
  </si>
  <si>
    <t>Salgaz Salonta</t>
  </si>
  <si>
    <t>Tehnologica Radion</t>
  </si>
  <si>
    <t>Timgaz Buzias</t>
  </si>
  <si>
    <t>Tulcea Gaz Tulcea</t>
  </si>
  <si>
    <t>CPET</t>
  </si>
  <si>
    <t>Amromco Energy SRL</t>
  </si>
  <si>
    <t>Vega '93</t>
  </si>
  <si>
    <t>MWh, din care:</t>
  </si>
  <si>
    <t>Stratum Energy Romania</t>
  </si>
  <si>
    <t>Alpha Metal Bucuresti</t>
  </si>
  <si>
    <t>Armax Gaz Medias</t>
  </si>
  <si>
    <t>C-Gaz &amp; Energy Distributie</t>
  </si>
  <si>
    <t>Cis Gaz Tg. Mures</t>
  </si>
  <si>
    <t>Complex Energetic Hunedoara</t>
  </si>
  <si>
    <t>Cordun Gaz</t>
  </si>
  <si>
    <t>Cpl Concordia</t>
  </si>
  <si>
    <t xml:space="preserve">Electrocentrale Bucuresti </t>
  </si>
  <si>
    <t>Electrocentrale Constanta</t>
  </si>
  <si>
    <t xml:space="preserve">E.ON Energie Romania </t>
  </si>
  <si>
    <t>Energy Gas Provider Bucuresti</t>
  </si>
  <si>
    <t>Energoterm Tulcea</t>
  </si>
  <si>
    <t>Hargaz Harghita Gaz</t>
  </si>
  <si>
    <t>Next Energy Distribution</t>
  </si>
  <si>
    <t>Pado Group Infrastructures Tg. Mures</t>
  </si>
  <si>
    <t xml:space="preserve">Premier Energy </t>
  </si>
  <si>
    <t>Safi Star</t>
  </si>
  <si>
    <t>Termo Calor Confort Pitesti</t>
  </si>
  <si>
    <t>Wirom Gas</t>
  </si>
  <si>
    <t>Distributii Romgaz</t>
  </si>
  <si>
    <t xml:space="preserve">Apopi&amp;Blumen+GazMir </t>
  </si>
  <si>
    <t>Wiee Romania</t>
  </si>
  <si>
    <t xml:space="preserve">Cantitatea totală lunară de gaze naturale rezultată din activitatea de producţie pe care producătorii au obligaţia să o pună la dispoziţia furnizorilor  si producatorilor de energie termica care opteaza pentru achizitia de gaze naturale de la producatori, pentru acoperirea necesarului de consum pentru CPET este de </t>
  </si>
  <si>
    <t>MET</t>
  </si>
  <si>
    <t>Petrom Gas</t>
  </si>
  <si>
    <t>total consum curent CPET</t>
  </si>
  <si>
    <t>Mai 2015 - Inchidere</t>
  </si>
  <si>
    <t>MAI 2015 - Inchidere</t>
  </si>
  <si>
    <r>
      <t xml:space="preserve">Cantitatea de gaze naturale din productia interna necesara fiecarui furnizor  si producator de energie termica care opteaza pentru achizitia de gaze naturale de la producatori, pentru acoperirea necesarului de </t>
    </r>
    <r>
      <rPr>
        <b/>
        <sz val="11"/>
        <color indexed="8"/>
        <rFont val="Calibri"/>
        <family val="2"/>
      </rPr>
      <t>consum lunar curent</t>
    </r>
    <r>
      <rPr>
        <sz val="11"/>
        <color theme="1"/>
        <rFont val="Calibri"/>
        <family val="2"/>
      </rPr>
      <t xml:space="preserve"> al CPET.</t>
    </r>
  </si>
  <si>
    <t>Nova Power&amp;Gas Campulung</t>
  </si>
  <si>
    <t>Ten Gaz Campulung</t>
  </si>
  <si>
    <t>Furnizori mandatati</t>
  </si>
  <si>
    <t>Arelco</t>
  </si>
  <si>
    <t>Nova Power&amp;Gas</t>
  </si>
  <si>
    <t>total pt inmagazinare CPET</t>
  </si>
  <si>
    <t>Mai 2015 - Închidere</t>
  </si>
  <si>
    <r>
      <t>Cantităţi de gaze naturale din producţia internă î</t>
    </r>
    <r>
      <rPr>
        <b/>
        <sz val="11"/>
        <color indexed="8"/>
        <rFont val="Calibri"/>
        <family val="2"/>
      </rPr>
      <t>nmagazinate</t>
    </r>
    <r>
      <rPr>
        <sz val="11"/>
        <color theme="1"/>
        <rFont val="Calibri"/>
        <family val="2"/>
      </rPr>
      <t xml:space="preserve"> în depozitele de înmagazinare subterană pentru CPET</t>
    </r>
  </si>
  <si>
    <t>Romgaz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</si>
</sst>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0.000"/>
    <numFmt numFmtId="174" formatCode="#,##0.000000"/>
    <numFmt numFmtId="175" formatCode="#,##0.0"/>
    <numFmt numFmtId="176" formatCode="_-* #,##0.00\ _L_E_I_-;\-* #,##0.00\ _L_E_I_-;_-* &quot;-&quot;??\ _L_E_I_-;_-@_-"/>
    <numFmt numFmtId="177" formatCode="#,##0.000;[Red]#,##0.000"/>
    <numFmt numFmtId="178" formatCode="0.000%"/>
    <numFmt numFmtId="179" formatCode="[$-F800]dddd\,\ mmmm\ dd\,\ yyyy"/>
    <numFmt numFmtId="180" formatCode="0.000000"/>
    <numFmt numFmtId="181" formatCode="0.000000%"/>
    <numFmt numFmtId="182" formatCode="0.0000%"/>
    <numFmt numFmtId="183" formatCode="_(* #,##0.000_);_(* \(#,##0.000\);_(* &quot;-&quot;??_);_(@_)"/>
    <numFmt numFmtId="184" formatCode="#,##0.00000"/>
    <numFmt numFmtId="185" formatCode="#,##0.0000"/>
    <numFmt numFmtId="186" formatCode="0.0000000"/>
    <numFmt numFmtId="187" formatCode="0.0000"/>
    <numFmt numFmtId="188" formatCode="#,##0.000_ ;\-#,##0.000\ "/>
    <numFmt numFmtId="189" formatCode="#,##0.00000000"/>
    <numFmt numFmtId="190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 CE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8"/>
      <color indexed="10"/>
      <name val="Calibri"/>
      <family val="2"/>
    </font>
    <font>
      <b/>
      <sz val="10"/>
      <color indexed="8"/>
      <name val="Arial"/>
      <family val="2"/>
    </font>
    <font>
      <sz val="8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8"/>
      <color rgb="FFFF0000"/>
      <name val="Calibri"/>
      <family val="2"/>
    </font>
    <font>
      <b/>
      <sz val="10"/>
      <color theme="1"/>
      <name val="Arial"/>
      <family val="2"/>
    </font>
    <font>
      <sz val="8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4" fontId="4" fillId="33" borderId="9" applyNumberFormat="0" applyProtection="0">
      <alignment vertical="center"/>
    </xf>
    <xf numFmtId="4" fontId="4" fillId="33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4" fontId="4" fillId="35" borderId="9" applyNumberFormat="0" applyProtection="0">
      <alignment horizontal="right" vertical="center"/>
    </xf>
    <xf numFmtId="0" fontId="2" fillId="34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0" fontId="40" fillId="0" borderId="0" xfId="0" applyFont="1" applyAlignment="1">
      <alignment/>
    </xf>
    <xf numFmtId="172" fontId="4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0" fontId="4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0" fontId="0" fillId="0" borderId="0" xfId="0" applyAlignment="1">
      <alignment horizontal="left" wrapText="1"/>
    </xf>
    <xf numFmtId="172" fontId="0" fillId="0" borderId="0" xfId="0" applyNumberFormat="1" applyFont="1" applyFill="1" applyAlignment="1">
      <alignment horizontal="right"/>
    </xf>
    <xf numFmtId="172" fontId="40" fillId="0" borderId="0" xfId="0" applyNumberFormat="1" applyFont="1" applyAlignment="1">
      <alignment horizontal="left" wrapText="1"/>
    </xf>
    <xf numFmtId="0" fontId="0" fillId="0" borderId="0" xfId="0" applyFont="1" applyFill="1" applyAlignment="1">
      <alignment/>
    </xf>
    <xf numFmtId="173" fontId="2" fillId="0" borderId="0" xfId="15" applyNumberFormat="1" applyFont="1" applyFill="1" applyBorder="1">
      <alignment/>
      <protection/>
    </xf>
    <xf numFmtId="173" fontId="2" fillId="0" borderId="0" xfId="15" applyNumberFormat="1" applyFont="1" applyFill="1" applyBorder="1" applyAlignment="1">
      <alignment/>
      <protection/>
    </xf>
    <xf numFmtId="173" fontId="2" fillId="0" borderId="0" xfId="15" applyNumberFormat="1" applyFont="1" applyFill="1" applyBorder="1" applyAlignment="1">
      <alignment horizontal="left"/>
      <protection/>
    </xf>
    <xf numFmtId="173" fontId="42" fillId="0" borderId="0" xfId="15" applyNumberFormat="1" applyFont="1" applyFill="1" applyBorder="1" applyAlignment="1">
      <alignment/>
      <protection/>
    </xf>
    <xf numFmtId="172" fontId="43" fillId="0" borderId="0" xfId="0" applyNumberFormat="1" applyFont="1" applyFill="1" applyAlignment="1">
      <alignment/>
    </xf>
    <xf numFmtId="172" fontId="44" fillId="0" borderId="0" xfId="0" applyNumberFormat="1" applyFont="1" applyFill="1" applyAlignment="1">
      <alignment/>
    </xf>
    <xf numFmtId="0" fontId="40" fillId="0" borderId="0" xfId="0" applyFont="1" applyAlignment="1">
      <alignment horizontal="right"/>
    </xf>
    <xf numFmtId="172" fontId="45" fillId="0" borderId="0" xfId="0" applyNumberFormat="1" applyFont="1" applyAlignment="1">
      <alignment/>
    </xf>
    <xf numFmtId="0" fontId="40" fillId="0" borderId="0" xfId="0" applyFont="1" applyFill="1" applyAlignment="1">
      <alignment horizontal="right"/>
    </xf>
    <xf numFmtId="0" fontId="40" fillId="0" borderId="0" xfId="0" applyFont="1" applyFill="1" applyAlignment="1">
      <alignment horizontal="center"/>
    </xf>
    <xf numFmtId="172" fontId="26" fillId="0" borderId="0" xfId="0" applyNumberFormat="1" applyFont="1" applyAlignment="1">
      <alignment/>
    </xf>
    <xf numFmtId="172" fontId="5" fillId="0" borderId="0" xfId="15" applyNumberFormat="1" applyFont="1" applyFill="1" applyBorder="1">
      <alignment/>
      <protection/>
    </xf>
    <xf numFmtId="172" fontId="2" fillId="0" borderId="0" xfId="15" applyNumberFormat="1" applyFont="1" applyFill="1" applyBorder="1" applyAlignment="1">
      <alignment horizontal="right"/>
      <protection/>
    </xf>
    <xf numFmtId="172" fontId="5" fillId="0" borderId="0" xfId="15" applyNumberFormat="1" applyFont="1" applyFill="1" applyBorder="1" applyAlignment="1">
      <alignment horizontal="right"/>
      <protection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75" fontId="0" fillId="0" borderId="0" xfId="0" applyNumberFormat="1" applyFill="1" applyAlignment="1">
      <alignment/>
    </xf>
    <xf numFmtId="172" fontId="40" fillId="0" borderId="0" xfId="0" applyNumberFormat="1" applyFont="1" applyFill="1" applyAlignment="1">
      <alignment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justify" vertical="justify" wrapText="1"/>
    </xf>
    <xf numFmtId="173" fontId="2" fillId="0" borderId="0" xfId="15" applyNumberFormat="1" applyFont="1" applyFill="1" applyBorder="1" applyAlignment="1">
      <alignment horizontal="left"/>
      <protection/>
    </xf>
    <xf numFmtId="0" fontId="0" fillId="0" borderId="0" xfId="0" applyFill="1" applyAlignment="1">
      <alignment horizontal="justify" vertical="justify" wrapText="1"/>
    </xf>
    <xf numFmtId="0" fontId="40" fillId="0" borderId="0" xfId="0" applyFont="1" applyFill="1" applyAlignment="1">
      <alignment horizontal="center"/>
    </xf>
    <xf numFmtId="0" fontId="0" fillId="0" borderId="0" xfId="0" applyFill="1" applyAlignment="1">
      <alignment horizontal="left" vertical="top" wrapText="1"/>
    </xf>
  </cellXfs>
  <cellStyles count="70">
    <cellStyle name="Normal" xfId="0"/>
    <cellStyle name="=C:\WINNT35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omma 3" xfId="46"/>
    <cellStyle name="Currency" xfId="47"/>
    <cellStyle name="Currency [0]" xfId="48"/>
    <cellStyle name="Currency 2" xfId="49"/>
    <cellStyle name="Explanatory Text" xfId="50"/>
    <cellStyle name="Good" xfId="51"/>
    <cellStyle name="Good 2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10" xfId="60"/>
    <cellStyle name="Normal 2" xfId="61"/>
    <cellStyle name="Normal 2 2" xfId="62"/>
    <cellStyle name="Normal 3" xfId="63"/>
    <cellStyle name="Normal 4" xfId="64"/>
    <cellStyle name="Normál 4" xfId="65"/>
    <cellStyle name="Normal 5" xfId="66"/>
    <cellStyle name="Normal 6" xfId="67"/>
    <cellStyle name="Normal 7" xfId="68"/>
    <cellStyle name="Normal 8" xfId="69"/>
    <cellStyle name="Normal 9" xfId="70"/>
    <cellStyle name="Note" xfId="71"/>
    <cellStyle name="Output" xfId="72"/>
    <cellStyle name="Percent" xfId="73"/>
    <cellStyle name="SAPBEXaggData" xfId="74"/>
    <cellStyle name="SAPBEXaggItem" xfId="75"/>
    <cellStyle name="SAPBEXchaText" xfId="76"/>
    <cellStyle name="SAPBEXstdData" xfId="77"/>
    <cellStyle name="SAPBEXstdItem" xfId="78"/>
    <cellStyle name="SAPBEXstdItemX" xfId="79"/>
    <cellStyle name="Standard_MIP Production Oil, Gas &amp; Ngl" xfId="80"/>
    <cellStyle name="Title" xfId="81"/>
    <cellStyle name="Total" xfId="82"/>
    <cellStyle name="Warning Text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2"/>
  <sheetViews>
    <sheetView zoomScalePageLayoutView="0" workbookViewId="0" topLeftCell="A1">
      <selection activeCell="D17" sqref="D17"/>
    </sheetView>
  </sheetViews>
  <sheetFormatPr defaultColWidth="9.140625" defaultRowHeight="15"/>
  <cols>
    <col min="2" max="2" width="23.00390625" style="0" bestFit="1" customWidth="1"/>
    <col min="3" max="3" width="14.00390625" style="0" customWidth="1"/>
    <col min="4" max="4" width="12.7109375" style="0" bestFit="1" customWidth="1"/>
    <col min="7" max="7" width="12.421875" style="0" customWidth="1"/>
    <col min="8" max="8" width="14.00390625" style="0" customWidth="1"/>
    <col min="11" max="12" width="12.7109375" style="0" bestFit="1" customWidth="1"/>
    <col min="14" max="14" width="12.7109375" style="0" bestFit="1" customWidth="1"/>
    <col min="17" max="17" width="12.7109375" style="0" bestFit="1" customWidth="1"/>
  </cols>
  <sheetData>
    <row r="1" ht="15">
      <c r="B1" s="2" t="s">
        <v>66</v>
      </c>
    </row>
    <row r="2" ht="15">
      <c r="C2" s="1"/>
    </row>
    <row r="3" spans="2:10" ht="47.25" customHeight="1">
      <c r="B3" s="35" t="s">
        <v>61</v>
      </c>
      <c r="C3" s="35"/>
      <c r="D3" s="35"/>
      <c r="E3" s="35"/>
      <c r="F3" s="35"/>
      <c r="G3" s="35"/>
      <c r="H3" s="35"/>
      <c r="I3" s="35"/>
      <c r="J3" s="35"/>
    </row>
    <row r="4" spans="2:10" ht="15.75" customHeight="1">
      <c r="B4" s="11">
        <v>3200000</v>
      </c>
      <c r="C4" s="9" t="s">
        <v>37</v>
      </c>
      <c r="D4" s="9"/>
      <c r="E4" s="9"/>
      <c r="F4" s="9"/>
      <c r="G4" s="9"/>
      <c r="H4" s="9"/>
      <c r="I4" s="9"/>
      <c r="J4" s="9"/>
    </row>
    <row r="5" spans="3:8" ht="15">
      <c r="C5" s="19"/>
      <c r="D5" s="3"/>
      <c r="E5" s="20"/>
      <c r="F5" s="1"/>
      <c r="G5" s="1"/>
      <c r="H5" s="1"/>
    </row>
    <row r="6" spans="2:11" ht="15">
      <c r="B6" s="1"/>
      <c r="K6" s="3"/>
    </row>
    <row r="7" spans="2:17" ht="15">
      <c r="B7" t="s">
        <v>4</v>
      </c>
      <c r="C7" s="19"/>
      <c r="D7" s="3">
        <v>1598412.669</v>
      </c>
      <c r="E7" t="s">
        <v>0</v>
      </c>
      <c r="H7" s="8"/>
      <c r="K7" s="3"/>
      <c r="L7" s="19"/>
      <c r="Q7" s="1"/>
    </row>
    <row r="8" spans="3:17" ht="15">
      <c r="C8" s="19"/>
      <c r="D8" s="3"/>
      <c r="F8" s="20"/>
      <c r="H8" s="8"/>
      <c r="K8" s="1"/>
      <c r="L8" s="19"/>
      <c r="Q8" s="1"/>
    </row>
    <row r="9" spans="2:17" ht="15">
      <c r="B9" t="s">
        <v>3</v>
      </c>
      <c r="C9" s="19"/>
      <c r="D9" s="3">
        <v>1447018.466</v>
      </c>
      <c r="E9" t="s">
        <v>0</v>
      </c>
      <c r="H9" s="8"/>
      <c r="K9" s="3"/>
      <c r="L9" s="19"/>
      <c r="Q9" s="1"/>
    </row>
    <row r="10" spans="3:17" ht="15">
      <c r="C10" s="19"/>
      <c r="D10" s="3"/>
      <c r="F10" s="20"/>
      <c r="H10" s="8"/>
      <c r="K10" s="1"/>
      <c r="L10" s="19"/>
      <c r="Q10" s="1"/>
    </row>
    <row r="11" spans="2:17" ht="15">
      <c r="B11" t="s">
        <v>35</v>
      </c>
      <c r="C11" s="19"/>
      <c r="D11" s="3">
        <v>83535.803</v>
      </c>
      <c r="E11" t="s">
        <v>0</v>
      </c>
      <c r="H11" s="8"/>
      <c r="K11" s="3"/>
      <c r="L11" s="19"/>
      <c r="Q11" s="1"/>
    </row>
    <row r="12" spans="3:17" ht="15">
      <c r="C12" s="19"/>
      <c r="D12" s="3"/>
      <c r="F12" s="20"/>
      <c r="H12" s="8"/>
      <c r="K12" s="1"/>
      <c r="L12" s="19"/>
      <c r="Q12" s="4"/>
    </row>
    <row r="13" spans="2:17" ht="15">
      <c r="B13" t="s">
        <v>2</v>
      </c>
      <c r="C13" s="19"/>
      <c r="D13" s="3">
        <v>5513.678</v>
      </c>
      <c r="E13" t="s">
        <v>0</v>
      </c>
      <c r="H13" s="8"/>
      <c r="K13" s="3"/>
      <c r="L13" s="19"/>
      <c r="Q13" s="1"/>
    </row>
    <row r="14" spans="3:17" ht="15">
      <c r="C14" s="19"/>
      <c r="D14" s="3"/>
      <c r="F14" s="20"/>
      <c r="H14" s="8"/>
      <c r="K14" s="1"/>
      <c r="L14" s="19"/>
      <c r="Q14" s="1"/>
    </row>
    <row r="15" spans="2:17" ht="15">
      <c r="B15" t="s">
        <v>1</v>
      </c>
      <c r="C15" s="19"/>
      <c r="D15" s="3">
        <v>1079.387</v>
      </c>
      <c r="E15" t="s">
        <v>0</v>
      </c>
      <c r="H15" s="8"/>
      <c r="K15" s="3"/>
      <c r="L15" s="19"/>
      <c r="Q15" s="1"/>
    </row>
    <row r="16" spans="3:17" ht="15">
      <c r="C16" s="19"/>
      <c r="F16" s="20"/>
      <c r="H16" s="8"/>
      <c r="K16" s="1"/>
      <c r="L16" s="19"/>
      <c r="Q16" s="1"/>
    </row>
    <row r="17" spans="2:12" ht="15">
      <c r="B17" t="s">
        <v>38</v>
      </c>
      <c r="C17" s="19"/>
      <c r="D17" s="3">
        <v>64439.997</v>
      </c>
      <c r="E17" t="s">
        <v>0</v>
      </c>
      <c r="H17" s="8"/>
      <c r="K17" s="3"/>
      <c r="L17" s="19"/>
    </row>
    <row r="18" spans="3:12" ht="15">
      <c r="C18" s="19"/>
      <c r="D18" s="23">
        <f>B4-D7-D9-D11-D13-D15-D17</f>
        <v>0</v>
      </c>
      <c r="F18" s="20"/>
      <c r="H18" s="8"/>
      <c r="K18" s="1"/>
      <c r="L18" s="19"/>
    </row>
    <row r="22" ht="15">
      <c r="D22" s="1"/>
    </row>
  </sheetData>
  <sheetProtection/>
  <mergeCells count="1">
    <mergeCell ref="B3:J3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62"/>
  <sheetViews>
    <sheetView zoomScalePageLayoutView="0" workbookViewId="0" topLeftCell="A1">
      <selection activeCell="J69" sqref="J69"/>
    </sheetView>
  </sheetViews>
  <sheetFormatPr defaultColWidth="9.140625" defaultRowHeight="15"/>
  <cols>
    <col min="1" max="1" width="4.57421875" style="7" customWidth="1"/>
    <col min="2" max="3" width="9.140625" style="7" customWidth="1"/>
    <col min="4" max="4" width="14.28125" style="7" customWidth="1"/>
    <col min="5" max="5" width="14.00390625" style="7" customWidth="1"/>
    <col min="6" max="6" width="14.28125" style="7" customWidth="1"/>
    <col min="7" max="7" width="6.7109375" style="7" customWidth="1"/>
    <col min="8" max="16384" width="9.140625" style="7" customWidth="1"/>
  </cols>
  <sheetData>
    <row r="2" spans="2:7" ht="15">
      <c r="B2" s="5" t="s">
        <v>65</v>
      </c>
      <c r="C2" s="6"/>
      <c r="D2" s="6"/>
      <c r="E2" s="6"/>
      <c r="F2" s="6"/>
      <c r="G2" s="6"/>
    </row>
    <row r="3" spans="2:7" ht="15">
      <c r="B3" s="5"/>
      <c r="C3" s="6"/>
      <c r="D3" s="6"/>
      <c r="E3" s="6"/>
      <c r="F3" s="6"/>
      <c r="G3" s="6"/>
    </row>
    <row r="4" spans="2:8" ht="46.5" customHeight="1">
      <c r="B4" s="37" t="s">
        <v>67</v>
      </c>
      <c r="C4" s="37"/>
      <c r="D4" s="37"/>
      <c r="E4" s="37"/>
      <c r="F4" s="37"/>
      <c r="G4" s="37"/>
      <c r="H4" s="37"/>
    </row>
    <row r="5" spans="2:7" ht="15">
      <c r="B5" s="6"/>
      <c r="C5" s="6"/>
      <c r="D5" s="6"/>
      <c r="E5" s="12" t="s">
        <v>0</v>
      </c>
      <c r="F5" s="12"/>
      <c r="G5" s="6"/>
    </row>
    <row r="6" spans="2:7" ht="15">
      <c r="B6" s="6"/>
      <c r="C6" s="6"/>
      <c r="D6" s="6"/>
      <c r="E6" s="22" t="s">
        <v>34</v>
      </c>
      <c r="F6" s="22"/>
      <c r="G6" s="6"/>
    </row>
    <row r="7" spans="2:7" ht="15">
      <c r="B7" s="13" t="s">
        <v>39</v>
      </c>
      <c r="C7" s="14"/>
      <c r="D7" s="14"/>
      <c r="E7" s="24">
        <v>0</v>
      </c>
      <c r="F7" s="10"/>
      <c r="G7" s="6"/>
    </row>
    <row r="8" spans="2:7" ht="15">
      <c r="B8" s="15" t="s">
        <v>5</v>
      </c>
      <c r="C8" s="15"/>
      <c r="D8" s="15"/>
      <c r="E8" s="24">
        <v>674.926</v>
      </c>
      <c r="F8" s="10"/>
      <c r="G8" s="6"/>
    </row>
    <row r="9" spans="2:7" ht="15">
      <c r="B9" s="13" t="s">
        <v>59</v>
      </c>
      <c r="C9" s="14"/>
      <c r="D9" s="14"/>
      <c r="E9" s="24">
        <v>411.662</v>
      </c>
      <c r="F9" s="10"/>
      <c r="G9" s="6"/>
    </row>
    <row r="10" spans="2:7" ht="15">
      <c r="B10" s="13" t="s">
        <v>40</v>
      </c>
      <c r="C10" s="14"/>
      <c r="D10" s="14"/>
      <c r="E10" s="24">
        <v>3319.483</v>
      </c>
      <c r="F10" s="10"/>
      <c r="G10" s="6"/>
    </row>
    <row r="11" spans="2:7" ht="15">
      <c r="B11" s="36" t="s">
        <v>6</v>
      </c>
      <c r="C11" s="36"/>
      <c r="D11" s="36"/>
      <c r="E11" s="24">
        <v>757.519</v>
      </c>
      <c r="F11" s="10"/>
      <c r="G11" s="6"/>
    </row>
    <row r="12" spans="2:7" ht="15">
      <c r="B12" s="13" t="s">
        <v>41</v>
      </c>
      <c r="C12" s="14"/>
      <c r="D12" s="14"/>
      <c r="E12" s="24">
        <v>9872.354895999999</v>
      </c>
      <c r="F12" s="10"/>
      <c r="G12" s="6"/>
    </row>
    <row r="13" spans="2:7" ht="15">
      <c r="B13" s="13" t="s">
        <v>42</v>
      </c>
      <c r="C13" s="14"/>
      <c r="D13" s="14"/>
      <c r="E13" s="24">
        <v>0</v>
      </c>
      <c r="F13" s="10"/>
      <c r="G13" s="6"/>
    </row>
    <row r="14" spans="2:7" ht="15">
      <c r="B14" s="15" t="s">
        <v>43</v>
      </c>
      <c r="C14" s="15"/>
      <c r="D14" s="15"/>
      <c r="E14" s="24">
        <v>443.855</v>
      </c>
      <c r="F14" s="10"/>
      <c r="G14" s="6"/>
    </row>
    <row r="15" spans="2:7" ht="15">
      <c r="B15" s="13" t="s">
        <v>7</v>
      </c>
      <c r="C15" s="13"/>
      <c r="D15" s="13"/>
      <c r="E15" s="24">
        <v>20849.293999999998</v>
      </c>
      <c r="F15" s="10"/>
      <c r="G15" s="6"/>
    </row>
    <row r="16" spans="2:7" ht="15">
      <c r="B16" s="13" t="s">
        <v>44</v>
      </c>
      <c r="C16" s="13"/>
      <c r="D16" s="13"/>
      <c r="E16" s="24">
        <v>321.05</v>
      </c>
      <c r="F16" s="10"/>
      <c r="G16" s="6"/>
    </row>
    <row r="17" spans="2:7" ht="15">
      <c r="B17" s="36" t="s">
        <v>8</v>
      </c>
      <c r="C17" s="36"/>
      <c r="D17" s="36"/>
      <c r="E17" s="24">
        <v>4631.1939999999995</v>
      </c>
      <c r="F17" s="10"/>
      <c r="G17" s="6"/>
    </row>
    <row r="18" spans="1:7" ht="15">
      <c r="A18" s="8"/>
      <c r="B18" s="13" t="s">
        <v>45</v>
      </c>
      <c r="C18" s="13"/>
      <c r="D18" s="13"/>
      <c r="E18" s="24">
        <v>4465.379</v>
      </c>
      <c r="F18" s="10"/>
      <c r="G18" s="6"/>
    </row>
    <row r="19" spans="2:7" ht="15">
      <c r="B19" s="13" t="s">
        <v>9</v>
      </c>
      <c r="C19" s="13"/>
      <c r="D19" s="13"/>
      <c r="E19" s="24">
        <v>107.79700000000001</v>
      </c>
      <c r="F19" s="10"/>
      <c r="G19" s="6"/>
    </row>
    <row r="20" spans="2:7" ht="15">
      <c r="B20" s="13" t="s">
        <v>10</v>
      </c>
      <c r="C20" s="13"/>
      <c r="D20" s="13"/>
      <c r="E20" s="24">
        <v>1582.489</v>
      </c>
      <c r="F20" s="10"/>
      <c r="G20" s="6"/>
    </row>
    <row r="21" spans="2:7" ht="15">
      <c r="B21" s="13" t="s">
        <v>46</v>
      </c>
      <c r="C21" s="14"/>
      <c r="D21" s="14"/>
      <c r="E21" s="24">
        <v>163720.401</v>
      </c>
      <c r="F21" s="10"/>
      <c r="G21" s="6"/>
    </row>
    <row r="22" spans="2:7" ht="15">
      <c r="B22" s="13" t="s">
        <v>47</v>
      </c>
      <c r="C22" s="14"/>
      <c r="D22" s="14"/>
      <c r="E22" s="24">
        <v>30599.626</v>
      </c>
      <c r="F22" s="10"/>
      <c r="G22" s="6"/>
    </row>
    <row r="23" spans="2:7" ht="15">
      <c r="B23" s="13" t="s">
        <v>48</v>
      </c>
      <c r="C23" s="14"/>
      <c r="D23" s="14"/>
      <c r="E23" s="26">
        <v>383785.895</v>
      </c>
      <c r="F23" s="10"/>
      <c r="G23" s="6"/>
    </row>
    <row r="24" spans="2:7" ht="15">
      <c r="B24" s="36" t="s">
        <v>49</v>
      </c>
      <c r="C24" s="36"/>
      <c r="D24" s="14"/>
      <c r="E24" s="24">
        <v>55383.471999999994</v>
      </c>
      <c r="F24" s="10"/>
      <c r="G24" s="6"/>
    </row>
    <row r="25" spans="2:7" ht="15">
      <c r="B25" s="15" t="s">
        <v>50</v>
      </c>
      <c r="C25" s="15"/>
      <c r="D25" s="14"/>
      <c r="E25" s="24">
        <v>875.419</v>
      </c>
      <c r="F25" s="10"/>
      <c r="G25" s="6"/>
    </row>
    <row r="26" spans="2:7" ht="15">
      <c r="B26" s="36" t="s">
        <v>11</v>
      </c>
      <c r="C26" s="36"/>
      <c r="D26" s="36"/>
      <c r="E26" s="24">
        <v>506.903</v>
      </c>
      <c r="F26" s="10"/>
      <c r="G26" s="6"/>
    </row>
    <row r="27" spans="2:7" ht="15">
      <c r="B27" s="15" t="s">
        <v>12</v>
      </c>
      <c r="C27" s="15"/>
      <c r="D27" s="14"/>
      <c r="E27" s="24">
        <v>5816.76</v>
      </c>
      <c r="F27" s="10"/>
      <c r="G27" s="6"/>
    </row>
    <row r="28" spans="2:7" ht="15">
      <c r="B28" s="15" t="s">
        <v>13</v>
      </c>
      <c r="C28" s="15"/>
      <c r="D28" s="14"/>
      <c r="E28" s="24">
        <v>545.146</v>
      </c>
      <c r="F28" s="10"/>
      <c r="G28" s="6"/>
    </row>
    <row r="29" spans="2:7" ht="15">
      <c r="B29" s="15" t="s">
        <v>14</v>
      </c>
      <c r="C29" s="15"/>
      <c r="D29" s="14"/>
      <c r="E29" s="24">
        <v>3930.1330000000003</v>
      </c>
      <c r="F29" s="10"/>
      <c r="G29" s="6"/>
    </row>
    <row r="30" spans="2:7" ht="15">
      <c r="B30" s="13" t="s">
        <v>16</v>
      </c>
      <c r="C30" s="14"/>
      <c r="D30" s="14"/>
      <c r="E30" s="26">
        <v>426388.23099999997</v>
      </c>
      <c r="F30" s="10"/>
      <c r="G30" s="6"/>
    </row>
    <row r="31" spans="2:7" ht="15">
      <c r="B31" s="36" t="s">
        <v>15</v>
      </c>
      <c r="C31" s="36"/>
      <c r="D31" s="36"/>
      <c r="E31" s="24">
        <v>3730.475</v>
      </c>
      <c r="F31" s="10"/>
      <c r="G31" s="6"/>
    </row>
    <row r="32" spans="2:7" ht="15">
      <c r="B32" s="13" t="s">
        <v>17</v>
      </c>
      <c r="C32" s="14"/>
      <c r="D32" s="14"/>
      <c r="E32" s="24">
        <v>2226.3669999999997</v>
      </c>
      <c r="F32" s="10"/>
      <c r="G32" s="6"/>
    </row>
    <row r="33" spans="2:7" ht="15">
      <c r="B33" s="13" t="s">
        <v>51</v>
      </c>
      <c r="C33" s="14"/>
      <c r="D33" s="14"/>
      <c r="E33" s="24">
        <v>2052.6710000000003</v>
      </c>
      <c r="F33" s="10"/>
      <c r="G33" s="6"/>
    </row>
    <row r="34" spans="2:7" ht="15">
      <c r="B34" s="36" t="s">
        <v>18</v>
      </c>
      <c r="C34" s="36"/>
      <c r="D34" s="36"/>
      <c r="E34" s="24">
        <v>143.624</v>
      </c>
      <c r="F34" s="10"/>
      <c r="G34" s="6"/>
    </row>
    <row r="35" spans="2:7" ht="15">
      <c r="B35" s="15" t="s">
        <v>19</v>
      </c>
      <c r="C35" s="15"/>
      <c r="D35" s="15"/>
      <c r="E35" s="24">
        <v>269.779</v>
      </c>
      <c r="F35" s="10"/>
      <c r="G35" s="6"/>
    </row>
    <row r="36" spans="2:7" ht="15">
      <c r="B36" s="36" t="s">
        <v>20</v>
      </c>
      <c r="C36" s="36"/>
      <c r="D36" s="36"/>
      <c r="E36" s="24">
        <v>238.008</v>
      </c>
      <c r="F36" s="10"/>
      <c r="G36" s="6"/>
    </row>
    <row r="37" spans="2:7" ht="15">
      <c r="B37" s="15" t="s">
        <v>21</v>
      </c>
      <c r="C37" s="15"/>
      <c r="D37" s="15"/>
      <c r="E37" s="24">
        <v>1887.628</v>
      </c>
      <c r="F37" s="10"/>
      <c r="G37" s="6"/>
    </row>
    <row r="38" spans="2:7" ht="15">
      <c r="B38" s="36" t="s">
        <v>22</v>
      </c>
      <c r="C38" s="36"/>
      <c r="D38" s="36"/>
      <c r="E38" s="24">
        <v>94.165</v>
      </c>
      <c r="F38" s="10"/>
      <c r="G38" s="6"/>
    </row>
    <row r="39" spans="2:7" ht="15">
      <c r="B39" s="15" t="s">
        <v>62</v>
      </c>
      <c r="C39" s="15"/>
      <c r="D39" s="15"/>
      <c r="E39" s="24">
        <v>1.262</v>
      </c>
      <c r="F39" s="10"/>
      <c r="G39" s="6"/>
    </row>
    <row r="40" spans="2:7" ht="15">
      <c r="B40" s="36" t="s">
        <v>23</v>
      </c>
      <c r="C40" s="36"/>
      <c r="D40" s="36"/>
      <c r="E40" s="24">
        <v>306.21099999999996</v>
      </c>
      <c r="F40" s="10"/>
      <c r="G40" s="6"/>
    </row>
    <row r="41" spans="2:7" ht="15">
      <c r="B41" s="36" t="s">
        <v>24</v>
      </c>
      <c r="C41" s="36"/>
      <c r="D41" s="36"/>
      <c r="E41" s="24">
        <v>320.491</v>
      </c>
      <c r="F41" s="10"/>
      <c r="G41" s="6"/>
    </row>
    <row r="42" spans="2:7" ht="15">
      <c r="B42" s="15" t="s">
        <v>52</v>
      </c>
      <c r="C42" s="15"/>
      <c r="D42" s="15"/>
      <c r="E42" s="24">
        <v>22.557</v>
      </c>
      <c r="F42" s="10"/>
      <c r="G42" s="6"/>
    </row>
    <row r="43" spans="2:7" ht="15">
      <c r="B43" s="36" t="s">
        <v>25</v>
      </c>
      <c r="C43" s="36"/>
      <c r="D43" s="36"/>
      <c r="E43" s="24">
        <v>2669.1720000000005</v>
      </c>
      <c r="F43" s="10"/>
      <c r="G43" s="6"/>
    </row>
    <row r="44" spans="2:7" ht="15">
      <c r="B44" s="13" t="s">
        <v>26</v>
      </c>
      <c r="C44" s="14"/>
      <c r="D44" s="14"/>
      <c r="E44" s="24">
        <v>118.81299999999999</v>
      </c>
      <c r="F44" s="10"/>
      <c r="G44" s="6"/>
    </row>
    <row r="45" spans="2:7" ht="15">
      <c r="B45" s="36" t="s">
        <v>27</v>
      </c>
      <c r="C45" s="36"/>
      <c r="D45" s="36"/>
      <c r="E45" s="24">
        <v>2218.956</v>
      </c>
      <c r="F45" s="10"/>
      <c r="G45" s="6"/>
    </row>
    <row r="46" spans="2:7" ht="15">
      <c r="B46" s="13" t="s">
        <v>53</v>
      </c>
      <c r="C46" s="14"/>
      <c r="D46" s="14"/>
      <c r="E46" s="24">
        <v>95.338</v>
      </c>
      <c r="F46" s="10"/>
      <c r="G46" s="6"/>
    </row>
    <row r="47" spans="2:7" ht="15">
      <c r="B47" s="13" t="s">
        <v>63</v>
      </c>
      <c r="C47" s="14"/>
      <c r="D47" s="14"/>
      <c r="E47" s="24">
        <v>8788.135</v>
      </c>
      <c r="F47" s="10"/>
      <c r="G47" s="6"/>
    </row>
    <row r="48" spans="2:7" ht="15">
      <c r="B48" s="13" t="s">
        <v>54</v>
      </c>
      <c r="C48" s="14"/>
      <c r="D48" s="14"/>
      <c r="E48" s="24">
        <v>5695.117</v>
      </c>
      <c r="F48" s="10"/>
      <c r="G48" s="6"/>
    </row>
    <row r="49" spans="2:7" ht="15">
      <c r="B49" s="13" t="s">
        <v>28</v>
      </c>
      <c r="C49" s="14"/>
      <c r="D49" s="14"/>
      <c r="E49" s="24">
        <v>94.54400000000001</v>
      </c>
      <c r="F49" s="10"/>
      <c r="G49" s="6"/>
    </row>
    <row r="50" spans="2:7" ht="15">
      <c r="B50" s="36" t="s">
        <v>29</v>
      </c>
      <c r="C50" s="36"/>
      <c r="D50" s="36"/>
      <c r="E50" s="24">
        <v>1042.6470000000002</v>
      </c>
      <c r="F50" s="10"/>
      <c r="G50" s="6"/>
    </row>
    <row r="51" spans="2:7" ht="15">
      <c r="B51" s="13" t="s">
        <v>58</v>
      </c>
      <c r="C51" s="16"/>
      <c r="D51" s="16"/>
      <c r="E51" s="26">
        <v>13.959</v>
      </c>
      <c r="F51" s="10"/>
      <c r="G51" s="6"/>
    </row>
    <row r="52" spans="2:7" ht="15">
      <c r="B52" s="13" t="s">
        <v>55</v>
      </c>
      <c r="C52" s="14"/>
      <c r="D52" s="14"/>
      <c r="E52" s="24">
        <v>2.6870000000000003</v>
      </c>
      <c r="F52" s="10"/>
      <c r="G52" s="6"/>
    </row>
    <row r="53" spans="2:7" ht="15">
      <c r="B53" s="36" t="s">
        <v>30</v>
      </c>
      <c r="C53" s="36"/>
      <c r="D53" s="36"/>
      <c r="E53" s="24">
        <v>740.72</v>
      </c>
      <c r="F53" s="10"/>
      <c r="G53" s="6"/>
    </row>
    <row r="54" spans="2:7" ht="15">
      <c r="B54" s="36" t="s">
        <v>68</v>
      </c>
      <c r="C54" s="36"/>
      <c r="D54" s="36"/>
      <c r="E54" s="24">
        <v>471.137</v>
      </c>
      <c r="F54" s="10"/>
      <c r="G54" s="6"/>
    </row>
    <row r="55" spans="2:7" ht="15">
      <c r="B55" s="15" t="s">
        <v>31</v>
      </c>
      <c r="C55" s="15"/>
      <c r="D55" s="15"/>
      <c r="E55" s="24">
        <v>153.682</v>
      </c>
      <c r="F55" s="10"/>
      <c r="G55" s="6"/>
    </row>
    <row r="56" spans="2:7" ht="15">
      <c r="B56" s="15" t="s">
        <v>56</v>
      </c>
      <c r="C56" s="15"/>
      <c r="D56" s="15"/>
      <c r="E56" s="24">
        <v>8806.114</v>
      </c>
      <c r="F56" s="10"/>
      <c r="G56" s="6"/>
    </row>
    <row r="57" spans="2:7" ht="15">
      <c r="B57" s="36" t="s">
        <v>32</v>
      </c>
      <c r="C57" s="36"/>
      <c r="D57" s="36"/>
      <c r="E57" s="24">
        <v>467.021</v>
      </c>
      <c r="F57" s="10"/>
      <c r="G57" s="6"/>
    </row>
    <row r="58" spans="2:7" ht="15">
      <c r="B58" s="13" t="s">
        <v>33</v>
      </c>
      <c r="C58" s="14"/>
      <c r="D58" s="14"/>
      <c r="E58" s="24">
        <v>1921.448</v>
      </c>
      <c r="F58" s="10"/>
      <c r="G58" s="6"/>
    </row>
    <row r="59" spans="2:7" ht="15">
      <c r="B59" s="13" t="s">
        <v>57</v>
      </c>
      <c r="C59" s="14"/>
      <c r="D59" s="14"/>
      <c r="E59" s="24">
        <v>5891.226</v>
      </c>
      <c r="F59" s="10"/>
      <c r="G59" s="6"/>
    </row>
    <row r="60" spans="2:7" ht="15">
      <c r="B60" s="13" t="s">
        <v>60</v>
      </c>
      <c r="C60" s="14"/>
      <c r="D60" s="14"/>
      <c r="E60" s="24">
        <v>2.736</v>
      </c>
      <c r="F60" s="10"/>
      <c r="G60" s="6"/>
    </row>
    <row r="61" spans="2:6" ht="15">
      <c r="B61" s="7" t="s">
        <v>36</v>
      </c>
      <c r="E61" s="25">
        <v>186.498</v>
      </c>
      <c r="F61" s="10"/>
    </row>
    <row r="62" spans="4:6" ht="15">
      <c r="D62" s="21" t="s">
        <v>64</v>
      </c>
      <c r="E62" s="18">
        <f>SUM(E7:E61)</f>
        <v>1169662.1768960007</v>
      </c>
      <c r="F62" s="17"/>
    </row>
  </sheetData>
  <sheetProtection/>
  <mergeCells count="17">
    <mergeCell ref="B4:H4"/>
    <mergeCell ref="B57:D57"/>
    <mergeCell ref="B40:D40"/>
    <mergeCell ref="B43:D43"/>
    <mergeCell ref="B45:D45"/>
    <mergeCell ref="B50:D50"/>
    <mergeCell ref="B53:D53"/>
    <mergeCell ref="B54:D54"/>
    <mergeCell ref="B41:D41"/>
    <mergeCell ref="B11:D11"/>
    <mergeCell ref="B17:D17"/>
    <mergeCell ref="B24:C24"/>
    <mergeCell ref="B38:D38"/>
    <mergeCell ref="B31:D31"/>
    <mergeCell ref="B36:D36"/>
    <mergeCell ref="B34:D34"/>
    <mergeCell ref="B26:D26"/>
  </mergeCell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03"/>
  <sheetViews>
    <sheetView tabSelected="1" zoomScalePageLayoutView="0" workbookViewId="0" topLeftCell="A1">
      <selection activeCell="E65" sqref="E65"/>
    </sheetView>
  </sheetViews>
  <sheetFormatPr defaultColWidth="9.140625" defaultRowHeight="15"/>
  <cols>
    <col min="1" max="1" width="9.140625" style="7" customWidth="1"/>
    <col min="2" max="2" width="12.7109375" style="7" bestFit="1" customWidth="1"/>
    <col min="3" max="3" width="13.140625" style="7" customWidth="1"/>
    <col min="4" max="4" width="9.140625" style="7" customWidth="1"/>
    <col min="5" max="5" width="12.7109375" style="7" bestFit="1" customWidth="1"/>
    <col min="6" max="6" width="14.140625" style="7" customWidth="1"/>
    <col min="7" max="7" width="12.7109375" style="7" bestFit="1" customWidth="1"/>
    <col min="8" max="16384" width="9.140625" style="7" customWidth="1"/>
  </cols>
  <sheetData>
    <row r="2" ht="15">
      <c r="B2" s="5" t="s">
        <v>74</v>
      </c>
    </row>
    <row r="4" spans="1:8" ht="31.5" customHeight="1">
      <c r="A4" s="27"/>
      <c r="B4" s="39" t="s">
        <v>75</v>
      </c>
      <c r="C4" s="39"/>
      <c r="D4" s="39"/>
      <c r="E4" s="39"/>
      <c r="F4" s="39"/>
      <c r="G4" s="39"/>
      <c r="H4" s="34"/>
    </row>
    <row r="5" spans="3:6" ht="15">
      <c r="C5" s="12"/>
      <c r="E5" s="12" t="s">
        <v>0</v>
      </c>
      <c r="F5" s="28"/>
    </row>
    <row r="6" spans="3:6" ht="15">
      <c r="C6" s="22"/>
      <c r="E6" s="22" t="s">
        <v>34</v>
      </c>
      <c r="F6" s="29"/>
    </row>
    <row r="7" spans="2:6" ht="15">
      <c r="B7" s="13" t="s">
        <v>39</v>
      </c>
      <c r="C7" s="14"/>
      <c r="D7" s="14"/>
      <c r="E7" s="8"/>
      <c r="F7" s="8"/>
    </row>
    <row r="8" spans="2:7" ht="15">
      <c r="B8" s="15" t="s">
        <v>5</v>
      </c>
      <c r="C8" s="15"/>
      <c r="D8" s="15"/>
      <c r="E8" s="8"/>
      <c r="F8" s="8"/>
      <c r="G8" s="30"/>
    </row>
    <row r="9" spans="2:7" ht="15">
      <c r="B9" s="13" t="s">
        <v>59</v>
      </c>
      <c r="C9" s="14"/>
      <c r="D9" s="14"/>
      <c r="E9" s="8"/>
      <c r="F9" s="8"/>
      <c r="G9" s="30"/>
    </row>
    <row r="10" spans="2:7" ht="15">
      <c r="B10" s="13" t="s">
        <v>40</v>
      </c>
      <c r="C10" s="14"/>
      <c r="D10" s="14"/>
      <c r="E10" s="8"/>
      <c r="F10" s="8"/>
      <c r="G10" s="31"/>
    </row>
    <row r="11" spans="2:6" ht="15">
      <c r="B11" s="36" t="s">
        <v>6</v>
      </c>
      <c r="C11" s="36"/>
      <c r="D11" s="36"/>
      <c r="E11" s="8"/>
      <c r="F11" s="8"/>
    </row>
    <row r="12" spans="2:6" ht="15">
      <c r="B12" s="13" t="s">
        <v>41</v>
      </c>
      <c r="C12" s="14"/>
      <c r="D12" s="14"/>
      <c r="E12" s="8"/>
      <c r="F12" s="8"/>
    </row>
    <row r="13" spans="2:6" ht="15">
      <c r="B13" s="13" t="s">
        <v>42</v>
      </c>
      <c r="C13" s="14"/>
      <c r="D13" s="14"/>
      <c r="E13" s="8"/>
      <c r="F13" s="8"/>
    </row>
    <row r="14" spans="2:6" ht="15">
      <c r="B14" s="15" t="s">
        <v>43</v>
      </c>
      <c r="C14" s="15"/>
      <c r="D14" s="15"/>
      <c r="E14" s="8"/>
      <c r="F14" s="8"/>
    </row>
    <row r="15" spans="2:6" ht="15">
      <c r="B15" s="13" t="s">
        <v>7</v>
      </c>
      <c r="C15" s="13"/>
      <c r="D15" s="13"/>
      <c r="E15" s="8"/>
      <c r="F15" s="8"/>
    </row>
    <row r="16" spans="2:8" ht="15">
      <c r="B16" s="13" t="s">
        <v>44</v>
      </c>
      <c r="C16" s="13"/>
      <c r="D16" s="13"/>
      <c r="E16" s="8"/>
      <c r="F16" s="8"/>
      <c r="G16" s="8"/>
      <c r="H16" s="32"/>
    </row>
    <row r="17" spans="2:8" ht="15">
      <c r="B17" s="36" t="s">
        <v>8</v>
      </c>
      <c r="C17" s="36"/>
      <c r="D17" s="36"/>
      <c r="E17" s="8"/>
      <c r="F17" s="8"/>
      <c r="H17" s="32"/>
    </row>
    <row r="18" spans="2:8" ht="15">
      <c r="B18" s="13" t="s">
        <v>45</v>
      </c>
      <c r="C18" s="13"/>
      <c r="D18" s="13"/>
      <c r="E18" s="8"/>
      <c r="F18" s="8"/>
      <c r="H18" s="32"/>
    </row>
    <row r="19" spans="2:8" ht="15">
      <c r="B19" s="13" t="s">
        <v>9</v>
      </c>
      <c r="C19" s="13"/>
      <c r="D19" s="13"/>
      <c r="E19" s="8"/>
      <c r="F19" s="8"/>
      <c r="G19" s="8"/>
      <c r="H19" s="32"/>
    </row>
    <row r="20" spans="2:8" ht="15">
      <c r="B20" s="13" t="s">
        <v>10</v>
      </c>
      <c r="C20" s="13"/>
      <c r="D20" s="13"/>
      <c r="E20" s="8"/>
      <c r="F20" s="8"/>
      <c r="H20" s="32"/>
    </row>
    <row r="21" spans="2:8" ht="15">
      <c r="B21" s="13" t="s">
        <v>46</v>
      </c>
      <c r="C21" s="14"/>
      <c r="D21" s="14"/>
      <c r="E21" s="8"/>
      <c r="F21" s="8"/>
      <c r="H21" s="32"/>
    </row>
    <row r="22" spans="2:8" ht="15">
      <c r="B22" s="13" t="s">
        <v>47</v>
      </c>
      <c r="C22" s="14"/>
      <c r="D22" s="14"/>
      <c r="E22" s="8"/>
      <c r="F22" s="8"/>
      <c r="G22" s="8"/>
      <c r="H22" s="32"/>
    </row>
    <row r="23" spans="2:6" ht="15">
      <c r="B23" s="13" t="s">
        <v>48</v>
      </c>
      <c r="C23" s="14"/>
      <c r="D23" s="14"/>
      <c r="E23" s="8">
        <v>962578.621</v>
      </c>
      <c r="F23" s="8"/>
    </row>
    <row r="24" spans="2:6" ht="15">
      <c r="B24" s="36" t="s">
        <v>49</v>
      </c>
      <c r="C24" s="36"/>
      <c r="D24" s="14"/>
      <c r="E24" s="8"/>
      <c r="F24" s="8"/>
    </row>
    <row r="25" spans="2:6" ht="15">
      <c r="B25" s="15" t="s">
        <v>50</v>
      </c>
      <c r="C25" s="15"/>
      <c r="D25" s="14"/>
      <c r="E25" s="8"/>
      <c r="F25" s="8"/>
    </row>
    <row r="26" spans="2:6" ht="15">
      <c r="B26" s="36" t="s">
        <v>11</v>
      </c>
      <c r="C26" s="36"/>
      <c r="D26" s="36"/>
      <c r="E26" s="8"/>
      <c r="F26" s="8"/>
    </row>
    <row r="27" spans="2:6" ht="15">
      <c r="B27" s="15" t="s">
        <v>12</v>
      </c>
      <c r="C27" s="15"/>
      <c r="D27" s="14"/>
      <c r="E27" s="8"/>
      <c r="F27" s="8"/>
    </row>
    <row r="28" spans="2:6" ht="15">
      <c r="B28" s="15" t="s">
        <v>13</v>
      </c>
      <c r="C28" s="15"/>
      <c r="D28" s="14"/>
      <c r="E28" s="8"/>
      <c r="F28" s="8"/>
    </row>
    <row r="29" spans="2:6" ht="15">
      <c r="B29" s="15" t="s">
        <v>14</v>
      </c>
      <c r="C29" s="15"/>
      <c r="D29" s="14"/>
      <c r="E29" s="8"/>
      <c r="F29" s="8"/>
    </row>
    <row r="30" spans="2:7" ht="15">
      <c r="B30" s="13" t="s">
        <v>16</v>
      </c>
      <c r="C30" s="14"/>
      <c r="D30" s="14"/>
      <c r="E30" s="8">
        <f>1676543.01-E65</f>
        <v>1671680.863</v>
      </c>
      <c r="F30" s="8"/>
      <c r="G30" s="8"/>
    </row>
    <row r="31" spans="2:6" ht="15">
      <c r="B31" s="36" t="s">
        <v>15</v>
      </c>
      <c r="C31" s="36"/>
      <c r="D31" s="36"/>
      <c r="E31" s="8">
        <v>9000</v>
      </c>
      <c r="F31" s="8"/>
    </row>
    <row r="32" spans="2:6" ht="15">
      <c r="B32" s="13" t="s">
        <v>17</v>
      </c>
      <c r="C32" s="14"/>
      <c r="D32" s="14"/>
      <c r="E32" s="8"/>
      <c r="F32" s="8"/>
    </row>
    <row r="33" spans="2:6" ht="15">
      <c r="B33" s="13" t="s">
        <v>51</v>
      </c>
      <c r="C33" s="14"/>
      <c r="D33" s="14"/>
      <c r="E33" s="8"/>
      <c r="F33" s="8"/>
    </row>
    <row r="34" spans="2:6" ht="15">
      <c r="B34" s="36" t="s">
        <v>18</v>
      </c>
      <c r="C34" s="36"/>
      <c r="D34" s="36"/>
      <c r="E34" s="8"/>
      <c r="F34" s="8"/>
    </row>
    <row r="35" spans="2:6" ht="15">
      <c r="B35" s="15" t="s">
        <v>19</v>
      </c>
      <c r="C35" s="15"/>
      <c r="D35" s="15"/>
      <c r="E35" s="8"/>
      <c r="F35" s="8"/>
    </row>
    <row r="36" spans="2:6" ht="15">
      <c r="B36" s="36" t="s">
        <v>20</v>
      </c>
      <c r="C36" s="36"/>
      <c r="D36" s="36"/>
      <c r="E36" s="8"/>
      <c r="F36" s="8"/>
    </row>
    <row r="37" spans="2:6" ht="15">
      <c r="B37" s="15" t="s">
        <v>21</v>
      </c>
      <c r="C37" s="15"/>
      <c r="D37" s="15"/>
      <c r="E37" s="8"/>
      <c r="F37" s="8"/>
    </row>
    <row r="38" spans="2:6" ht="15">
      <c r="B38" s="36" t="s">
        <v>22</v>
      </c>
      <c r="C38" s="36"/>
      <c r="D38" s="36"/>
      <c r="E38" s="8"/>
      <c r="F38" s="8"/>
    </row>
    <row r="39" spans="2:6" ht="15">
      <c r="B39" s="15" t="s">
        <v>62</v>
      </c>
      <c r="C39" s="15"/>
      <c r="D39" s="15"/>
      <c r="E39" s="8"/>
      <c r="F39" s="8"/>
    </row>
    <row r="40" spans="2:6" ht="15">
      <c r="B40" s="36" t="s">
        <v>23</v>
      </c>
      <c r="C40" s="36"/>
      <c r="D40" s="36"/>
      <c r="E40" s="8"/>
      <c r="F40" s="8"/>
    </row>
    <row r="41" spans="2:6" ht="15">
      <c r="B41" s="36" t="s">
        <v>24</v>
      </c>
      <c r="C41" s="36"/>
      <c r="D41" s="36"/>
      <c r="E41" s="8"/>
      <c r="F41" s="8"/>
    </row>
    <row r="42" spans="2:6" ht="15">
      <c r="B42" s="15" t="s">
        <v>52</v>
      </c>
      <c r="C42" s="15"/>
      <c r="D42" s="15"/>
      <c r="E42" s="8"/>
      <c r="F42" s="8"/>
    </row>
    <row r="43" spans="2:6" ht="15">
      <c r="B43" s="36" t="s">
        <v>25</v>
      </c>
      <c r="C43" s="36"/>
      <c r="D43" s="36"/>
      <c r="E43" s="8"/>
      <c r="F43" s="8"/>
    </row>
    <row r="44" spans="2:6" ht="15">
      <c r="B44" s="13" t="s">
        <v>26</v>
      </c>
      <c r="C44" s="14"/>
      <c r="D44" s="14"/>
      <c r="E44" s="8"/>
      <c r="F44" s="8"/>
    </row>
    <row r="45" spans="2:6" ht="15">
      <c r="B45" s="36" t="s">
        <v>27</v>
      </c>
      <c r="C45" s="36"/>
      <c r="D45" s="36"/>
      <c r="E45" s="8"/>
      <c r="F45" s="8"/>
    </row>
    <row r="46" spans="2:6" ht="15">
      <c r="B46" s="13" t="s">
        <v>53</v>
      </c>
      <c r="C46" s="14"/>
      <c r="D46" s="14"/>
      <c r="E46" s="8"/>
      <c r="F46" s="8"/>
    </row>
    <row r="47" spans="2:6" ht="15">
      <c r="B47" s="13" t="s">
        <v>63</v>
      </c>
      <c r="C47" s="14"/>
      <c r="D47" s="14"/>
      <c r="E47" s="8">
        <v>125465.23</v>
      </c>
      <c r="F47" s="8"/>
    </row>
    <row r="48" spans="2:7" ht="15">
      <c r="B48" s="13" t="s">
        <v>54</v>
      </c>
      <c r="C48" s="14"/>
      <c r="D48" s="14"/>
      <c r="E48" s="8"/>
      <c r="F48" s="8"/>
      <c r="G48" s="8"/>
    </row>
    <row r="49" spans="2:6" ht="15">
      <c r="B49" s="13" t="s">
        <v>28</v>
      </c>
      <c r="C49" s="14"/>
      <c r="D49" s="14"/>
      <c r="E49" s="8"/>
      <c r="F49" s="8"/>
    </row>
    <row r="50" spans="2:6" ht="15">
      <c r="B50" s="36" t="s">
        <v>29</v>
      </c>
      <c r="C50" s="36"/>
      <c r="D50" s="36"/>
      <c r="E50" s="8"/>
      <c r="F50" s="8"/>
    </row>
    <row r="51" spans="2:6" ht="15">
      <c r="B51" s="13" t="s">
        <v>76</v>
      </c>
      <c r="C51" s="16"/>
      <c r="D51" s="16"/>
      <c r="E51" s="8">
        <v>588780.923</v>
      </c>
      <c r="F51" s="8"/>
    </row>
    <row r="52" spans="2:6" ht="15">
      <c r="B52" s="13" t="s">
        <v>55</v>
      </c>
      <c r="C52" s="14"/>
      <c r="D52" s="14"/>
      <c r="E52" s="8"/>
      <c r="F52" s="8"/>
    </row>
    <row r="53" spans="2:6" ht="15">
      <c r="B53" s="36" t="s">
        <v>30</v>
      </c>
      <c r="C53" s="36"/>
      <c r="D53" s="36"/>
      <c r="E53" s="8"/>
      <c r="F53" s="8"/>
    </row>
    <row r="54" spans="2:6" ht="15">
      <c r="B54" s="36" t="s">
        <v>69</v>
      </c>
      <c r="C54" s="36"/>
      <c r="D54" s="36"/>
      <c r="E54" s="8"/>
      <c r="F54" s="8"/>
    </row>
    <row r="55" spans="2:6" ht="15">
      <c r="B55" s="15" t="s">
        <v>31</v>
      </c>
      <c r="C55" s="15"/>
      <c r="D55" s="15"/>
      <c r="E55" s="8"/>
      <c r="F55" s="8"/>
    </row>
    <row r="56" spans="2:6" ht="15">
      <c r="B56" s="15" t="s">
        <v>56</v>
      </c>
      <c r="C56" s="15"/>
      <c r="D56" s="15"/>
      <c r="E56" s="8"/>
      <c r="F56" s="8"/>
    </row>
    <row r="57" spans="2:6" ht="15">
      <c r="B57" s="36" t="s">
        <v>32</v>
      </c>
      <c r="C57" s="36"/>
      <c r="D57" s="36"/>
      <c r="E57" s="8"/>
      <c r="F57" s="8"/>
    </row>
    <row r="58" spans="2:6" ht="15">
      <c r="B58" s="13" t="s">
        <v>33</v>
      </c>
      <c r="C58" s="14"/>
      <c r="D58" s="14"/>
      <c r="E58" s="8"/>
      <c r="F58" s="8"/>
    </row>
    <row r="59" spans="2:6" ht="15">
      <c r="B59" s="13" t="s">
        <v>57</v>
      </c>
      <c r="C59" s="14"/>
      <c r="D59" s="14"/>
      <c r="E59" s="8"/>
      <c r="F59" s="8"/>
    </row>
    <row r="60" spans="2:6" ht="15">
      <c r="B60" s="13" t="s">
        <v>60</v>
      </c>
      <c r="C60" s="14"/>
      <c r="D60" s="14"/>
      <c r="E60" s="8"/>
      <c r="F60" s="8"/>
    </row>
    <row r="61" spans="2:6" ht="15">
      <c r="B61" s="7" t="s">
        <v>36</v>
      </c>
      <c r="E61" s="8"/>
      <c r="F61" s="8"/>
    </row>
    <row r="62" spans="2:6" ht="15">
      <c r="B62" s="38" t="s">
        <v>70</v>
      </c>
      <c r="C62" s="38"/>
      <c r="D62" s="38"/>
      <c r="E62" s="8"/>
      <c r="F62" s="8"/>
    </row>
    <row r="63" spans="2:5" ht="15">
      <c r="B63" s="13" t="s">
        <v>71</v>
      </c>
      <c r="E63" s="8">
        <v>10000</v>
      </c>
    </row>
    <row r="64" spans="2:5" ht="15">
      <c r="B64" s="13" t="s">
        <v>72</v>
      </c>
      <c r="E64" s="8">
        <v>31732.641</v>
      </c>
    </row>
    <row r="65" spans="2:5" ht="15">
      <c r="B65" s="13" t="s">
        <v>16</v>
      </c>
      <c r="E65" s="8">
        <f>586.303+4275.844</f>
        <v>4862.147</v>
      </c>
    </row>
    <row r="66" spans="2:5" ht="15">
      <c r="B66" s="7" t="s">
        <v>60</v>
      </c>
      <c r="E66" s="8">
        <v>21768.815000000002</v>
      </c>
    </row>
    <row r="67" spans="4:5" ht="15">
      <c r="D67" s="21" t="s">
        <v>73</v>
      </c>
      <c r="E67" s="33">
        <f>SUM(E7:E66)</f>
        <v>3425869.2399999998</v>
      </c>
    </row>
    <row r="70" spans="2:3" ht="15">
      <c r="B70" s="8"/>
      <c r="C70" s="8"/>
    </row>
    <row r="72" ht="15">
      <c r="B72" s="8"/>
    </row>
    <row r="73" ht="15">
      <c r="E73" s="8"/>
    </row>
    <row r="77" spans="2:3" ht="15">
      <c r="B77" s="8"/>
      <c r="C77" s="8"/>
    </row>
    <row r="78" ht="15">
      <c r="B78" s="8"/>
    </row>
    <row r="79" ht="15">
      <c r="B79" s="8"/>
    </row>
    <row r="80" ht="15">
      <c r="B80" s="8"/>
    </row>
    <row r="81" ht="15">
      <c r="B81" s="8"/>
    </row>
    <row r="82" ht="15">
      <c r="B82" s="8"/>
    </row>
    <row r="83" ht="15">
      <c r="B83" s="8"/>
    </row>
    <row r="84" ht="15">
      <c r="B84" s="8"/>
    </row>
    <row r="85" ht="15">
      <c r="B85" s="8"/>
    </row>
    <row r="86" ht="15">
      <c r="B86" s="8"/>
    </row>
    <row r="87" ht="15">
      <c r="B87" s="8"/>
    </row>
    <row r="88" ht="15">
      <c r="B88" s="8"/>
    </row>
    <row r="89" ht="15">
      <c r="B89" s="8"/>
    </row>
    <row r="90" ht="15">
      <c r="B90" s="8"/>
    </row>
    <row r="92" ht="15">
      <c r="A92" s="8"/>
    </row>
    <row r="103" ht="15">
      <c r="A103" s="8"/>
    </row>
  </sheetData>
  <sheetProtection/>
  <mergeCells count="18">
    <mergeCell ref="B54:D54"/>
    <mergeCell ref="B57:D57"/>
    <mergeCell ref="B62:D62"/>
    <mergeCell ref="B4:G4"/>
    <mergeCell ref="B45:D45"/>
    <mergeCell ref="B50:D50"/>
    <mergeCell ref="B53:D53"/>
    <mergeCell ref="B40:D40"/>
    <mergeCell ref="B41:D41"/>
    <mergeCell ref="B43:D43"/>
    <mergeCell ref="B11:D11"/>
    <mergeCell ref="B17:D17"/>
    <mergeCell ref="B34:D34"/>
    <mergeCell ref="B36:D36"/>
    <mergeCell ref="B38:D38"/>
    <mergeCell ref="B24:C24"/>
    <mergeCell ref="B26:D26"/>
    <mergeCell ref="B31:D31"/>
  </mergeCells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fasandei</cp:lastModifiedBy>
  <dcterms:created xsi:type="dcterms:W3CDTF">2013-04-30T08:59:04Z</dcterms:created>
  <dcterms:modified xsi:type="dcterms:W3CDTF">2015-06-19T09:09:47Z</dcterms:modified>
  <cp:category/>
  <cp:version/>
  <cp:contentType/>
  <cp:contentStatus/>
</cp:coreProperties>
</file>