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oneComune_Temporare\TGZ$\Ony\"/>
    </mc:Choice>
  </mc:AlternateContent>
  <bookViews>
    <workbookView xWindow="7140" yWindow="180" windowWidth="13065" windowHeight="11040" activeTab="1"/>
  </bookViews>
  <sheets>
    <sheet name="structura amestec" sheetId="1" r:id="rId1"/>
    <sheet name="adresa ANRE" sheetId="5" r:id="rId2"/>
  </sheets>
  <calcPr calcId="162913"/>
</workbook>
</file>

<file path=xl/calcChain.xml><?xml version="1.0" encoding="utf-8"?>
<calcChain xmlns="http://schemas.openxmlformats.org/spreadsheetml/2006/main">
  <c r="E23" i="1" l="1"/>
  <c r="E29" i="1" s="1"/>
  <c r="E33" i="1" s="1"/>
  <c r="E26" i="1" l="1"/>
  <c r="E25" i="1"/>
  <c r="E21" i="1"/>
  <c r="E14" i="1"/>
  <c r="E24" i="1" l="1"/>
  <c r="E27" i="1" s="1"/>
  <c r="C23" i="1"/>
  <c r="C29" i="1" s="1"/>
  <c r="C25" i="1" l="1"/>
  <c r="C24" i="1" l="1"/>
  <c r="C26" i="1" l="1"/>
  <c r="C33" i="1"/>
  <c r="C19" i="1" l="1"/>
  <c r="C14" i="1" l="1"/>
  <c r="C22" i="1" l="1"/>
  <c r="C21" i="1" l="1"/>
  <c r="H17" i="1" l="1"/>
  <c r="H18" i="1" s="1"/>
</calcChain>
</file>

<file path=xl/sharedStrings.xml><?xml version="1.0" encoding="utf-8"?>
<sst xmlns="http://schemas.openxmlformats.org/spreadsheetml/2006/main" count="29" uniqueCount="29">
  <si>
    <t xml:space="preserve">  - productie interna curenta</t>
  </si>
  <si>
    <t xml:space="preserve">Structura amestecului de gaze naturale </t>
  </si>
  <si>
    <t xml:space="preserve">                 MWh</t>
  </si>
  <si>
    <t xml:space="preserve">  - pentru casnici + producatori de energie termica pt. populatie</t>
  </si>
  <si>
    <t>TOTAL INTERN din care: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</si>
  <si>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</si>
  <si>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</si>
  <si>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</si>
  <si>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</si>
  <si>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</si>
  <si>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</si>
  <si>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</si>
  <si>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</si>
  <si>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</si>
  <si>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</si>
  <si>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</si>
  <si>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</si>
  <si>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</si>
  <si>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 - gaze comercializate in state NON UE</t>
  </si>
  <si>
    <t>  - extras intern din depozite</t>
  </si>
  <si>
    <t xml:space="preserve">        - gaze comercializate in state NON UE</t>
  </si>
  <si>
    <t>  - schimb import curent -&gt; intern depozit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</si>
  <si>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</si>
  <si>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</si>
  <si>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</si>
  <si>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</si>
  <si>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 xml:space="preserve">        - disponibil pentru consum/ injectie</t>
  </si>
  <si>
    <t>IULIE 2016</t>
  </si>
  <si>
    <t xml:space="preserve"> pentru casnici + producatori de energie termica pt. populatie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</si>
</sst>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%"/>
  </numFmts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4" fontId="0" fillId="0" borderId="0" xfId="0" applyNumberFormat="1"/>
    <xf numFmtId="0" fontId="4" fillId="0" borderId="0" xfId="0" applyFont="1"/>
    <xf numFmtId="165" fontId="5" fillId="0" borderId="0" xfId="0" applyNumberFormat="1" applyFont="1"/>
    <xf numFmtId="4" fontId="2" fillId="0" borderId="0" xfId="0" applyNumberFormat="1" applyFont="1"/>
    <xf numFmtId="164" fontId="4" fillId="0" borderId="0" xfId="0" applyNumberFormat="1" applyFont="1"/>
    <xf numFmtId="49" fontId="2" fillId="0" borderId="0" xfId="0" applyNumberFormat="1" applyFont="1"/>
    <xf numFmtId="4" fontId="4" fillId="0" borderId="0" xfId="0" applyNumberFormat="1" applyFont="1"/>
    <xf numFmtId="0" fontId="4" fillId="0" borderId="0" xfId="0" quotePrefix="1" applyFont="1"/>
    <xf numFmtId="166" fontId="2" fillId="2" borderId="0" xfId="0" applyNumberFormat="1" applyFont="1" applyFill="1"/>
    <xf numFmtId="0" fontId="6" fillId="0" borderId="0" xfId="0" applyFont="1"/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164" fontId="2" fillId="0" borderId="0" xfId="0" applyNumberFormat="1" applyFont="1" applyFill="1"/>
    <xf numFmtId="0" fontId="4" fillId="0" borderId="0" xfId="0" quotePrefix="1" applyFont="1" applyAlignment="1">
      <alignment horizontal="left" vertical="justify"/>
    </xf>
    <xf numFmtId="164" fontId="4" fillId="0" borderId="0" xfId="0" applyNumberFormat="1" applyFont="1" applyFill="1"/>
    <xf numFmtId="0" fontId="4" fillId="0" borderId="0" xfId="0" applyFont="1" applyAlignment="1">
      <alignment horizontal="left" vertical="justify"/>
    </xf>
    <xf numFmtId="166" fontId="2" fillId="0" borderId="0" xfId="0" applyNumberFormat="1" applyFont="1"/>
    <xf numFmtId="165" fontId="4" fillId="0" borderId="0" xfId="0" applyNumberFormat="1" applyFont="1"/>
    <xf numFmtId="0" fontId="1" fillId="0" borderId="0" xfId="3"/>
    <xf numFmtId="0" fontId="2" fillId="0" borderId="0" xfId="0" applyFont="1" applyAlignment="1">
      <alignment horizontal="left"/>
    </xf>
  </cellXfs>
  <cellStyles count="4">
    <cellStyle name="=C:\WINNT35\SYSTEM32\COMMAND.COM" xfId="1"/>
    <cellStyle name="=C:\WINNT35\SYSTEM32\COMMAND.COM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57807</xdr:colOff>
      <xdr:row>37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0600" cy="704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F36" sqref="F36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1</v>
      </c>
      <c r="C1" s="5"/>
      <c r="D1" s="5"/>
      <c r="E1" s="5"/>
    </row>
    <row r="2" spans="1:7" ht="16.5" customHeight="1" x14ac:dyDescent="0.2">
      <c r="A2" s="13"/>
      <c r="B2" s="14" t="s">
        <v>27</v>
      </c>
      <c r="C2" s="15" t="s">
        <v>2</v>
      </c>
      <c r="D2" s="5"/>
      <c r="E2" s="16"/>
      <c r="F2" s="9"/>
    </row>
    <row r="3" spans="1:7" ht="27" customHeight="1" x14ac:dyDescent="0.2">
      <c r="A3" s="13"/>
      <c r="B3" s="2" t="s">
        <v>5</v>
      </c>
      <c r="C3" s="17">
        <v>6015324.432</v>
      </c>
      <c r="D3" s="5"/>
      <c r="E3" s="3">
        <v>6780325.8491482111</v>
      </c>
      <c r="F3" s="2"/>
      <c r="G3" s="3"/>
    </row>
    <row r="4" spans="1:7" ht="13.9" customHeight="1" x14ac:dyDescent="0.2">
      <c r="A4" s="13"/>
      <c r="B4" s="11" t="s">
        <v>24</v>
      </c>
      <c r="C4" s="8">
        <v>646730.51699999999</v>
      </c>
      <c r="D4" s="5"/>
      <c r="E4" s="8">
        <v>515997.46399999998</v>
      </c>
      <c r="G4" s="1"/>
    </row>
    <row r="5" spans="1:7" ht="13.9" customHeight="1" x14ac:dyDescent="0.2">
      <c r="A5" s="13"/>
      <c r="B5" s="11" t="s">
        <v>14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15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9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6</v>
      </c>
      <c r="C8" s="8">
        <v>912647.91399999999</v>
      </c>
      <c r="D8" s="5"/>
      <c r="E8" s="8">
        <v>888785.29650490172</v>
      </c>
      <c r="F8" s="5"/>
      <c r="G8" s="3"/>
    </row>
    <row r="9" spans="1:7" ht="13.9" customHeight="1" x14ac:dyDescent="0.2">
      <c r="A9" s="13"/>
      <c r="B9" s="11" t="s">
        <v>12</v>
      </c>
      <c r="C9" s="19">
        <v>4455946.0009999983</v>
      </c>
      <c r="D9" s="5"/>
      <c r="E9" s="8">
        <v>5375543.0886433087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16</v>
      </c>
      <c r="C11" s="8">
        <v>0</v>
      </c>
      <c r="D11" s="5"/>
      <c r="E11" s="22">
        <v>0</v>
      </c>
      <c r="G11" s="1"/>
    </row>
    <row r="12" spans="1:7" ht="13.9" customHeight="1" x14ac:dyDescent="0.2">
      <c r="A12" s="13"/>
      <c r="B12" s="11" t="s">
        <v>18</v>
      </c>
      <c r="C12" s="8">
        <v>129.69900000000001</v>
      </c>
      <c r="D12" s="5"/>
      <c r="E12" s="22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4</v>
      </c>
      <c r="C14" s="3">
        <f>SUM(C15:C17)</f>
        <v>9675690.091</v>
      </c>
      <c r="D14" s="3"/>
      <c r="E14" s="3">
        <f t="shared" ref="E14" si="0">SUM(E15:E17)</f>
        <v>7415045.3820000002</v>
      </c>
      <c r="F14" s="2"/>
      <c r="G14" s="3"/>
    </row>
    <row r="15" spans="1:7" ht="13.9" hidden="1" customHeight="1" x14ac:dyDescent="0.2">
      <c r="A15" s="13"/>
      <c r="B15" s="5" t="s">
        <v>21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19</v>
      </c>
      <c r="C16" s="8">
        <v>0</v>
      </c>
      <c r="D16" s="5"/>
      <c r="E16" s="8">
        <v>0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7415045.3820000002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10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17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7</v>
      </c>
      <c r="C20" s="8">
        <v>2000609.6180000002</v>
      </c>
      <c r="D20" s="5"/>
      <c r="E20" s="8">
        <v>1507164.47</v>
      </c>
      <c r="F20" s="5"/>
      <c r="G20" s="8"/>
      <c r="H20" s="6"/>
    </row>
    <row r="21" spans="1:8" ht="13.9" customHeight="1" x14ac:dyDescent="0.2">
      <c r="A21" s="13"/>
      <c r="B21" s="5" t="s">
        <v>23</v>
      </c>
      <c r="C21" s="8">
        <f>C4</f>
        <v>646730.51699999999</v>
      </c>
      <c r="D21" s="8"/>
      <c r="E21" s="8">
        <f t="shared" ref="E21" si="1">E4</f>
        <v>515997.46399999998</v>
      </c>
      <c r="F21" s="8"/>
      <c r="G21" s="8"/>
      <c r="H21" s="6"/>
    </row>
    <row r="22" spans="1:8" ht="13.9" hidden="1" customHeight="1" x14ac:dyDescent="0.2">
      <c r="A22" s="13"/>
      <c r="B22" s="5" t="s">
        <v>11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8</v>
      </c>
      <c r="C23" s="8">
        <f>C8*1</f>
        <v>912647.91399999999</v>
      </c>
      <c r="D23" s="8"/>
      <c r="E23" s="8">
        <f>E8*1</f>
        <v>888785.29650490172</v>
      </c>
      <c r="F23" s="5"/>
      <c r="G23" s="8"/>
      <c r="H23" s="6"/>
    </row>
    <row r="24" spans="1:8" ht="13.9" customHeight="1" x14ac:dyDescent="0.2">
      <c r="A24" s="13"/>
      <c r="B24" s="20" t="s">
        <v>13</v>
      </c>
      <c r="C24" s="19">
        <f>C9</f>
        <v>4455946.0009999983</v>
      </c>
      <c r="D24" s="19"/>
      <c r="E24" s="19">
        <f>E14-E20-E21-E23</f>
        <v>4503098.1514950991</v>
      </c>
      <c r="F24" s="5"/>
      <c r="G24" s="8"/>
      <c r="H24" s="6"/>
    </row>
    <row r="25" spans="1:8" ht="13.9" customHeight="1" x14ac:dyDescent="0.2">
      <c r="A25" s="13"/>
      <c r="B25" s="20" t="s">
        <v>25</v>
      </c>
      <c r="C25" s="8">
        <f>C11</f>
        <v>0</v>
      </c>
      <c r="D25" s="8"/>
      <c r="E25" s="8">
        <f t="shared" ref="E25" si="2">E11</f>
        <v>0</v>
      </c>
      <c r="F25" s="5"/>
      <c r="G25" s="8"/>
      <c r="H25" s="6"/>
    </row>
    <row r="26" spans="1:8" ht="13.9" customHeight="1" x14ac:dyDescent="0.2">
      <c r="A26" s="13"/>
      <c r="B26" s="20" t="s">
        <v>20</v>
      </c>
      <c r="C26" s="8">
        <f>C12</f>
        <v>129.69900000000001</v>
      </c>
      <c r="D26" s="8"/>
      <c r="E26" s="8">
        <f t="shared" ref="E26" si="3">E12</f>
        <v>0</v>
      </c>
      <c r="F26" s="5"/>
      <c r="G26" s="8"/>
      <c r="H26" s="6"/>
    </row>
    <row r="27" spans="1:8" ht="13.9" hidden="1" customHeight="1" x14ac:dyDescent="0.2">
      <c r="A27" s="13"/>
      <c r="B27" s="20" t="s">
        <v>26</v>
      </c>
      <c r="C27" s="8"/>
      <c r="D27" s="8"/>
      <c r="E27" s="8">
        <f>E14-E20-E21-E23-E24-E25-E26</f>
        <v>0</v>
      </c>
      <c r="F27" s="5"/>
      <c r="G27" s="8"/>
      <c r="H27" s="6"/>
    </row>
    <row r="28" spans="1:8" ht="13.9" customHeight="1" x14ac:dyDescent="0.2">
      <c r="A28" s="13"/>
      <c r="B28" s="20"/>
      <c r="C28" s="8"/>
      <c r="D28" s="5"/>
      <c r="E28" s="8"/>
      <c r="F28" s="5"/>
      <c r="G28" s="8"/>
      <c r="H28" s="6"/>
    </row>
    <row r="29" spans="1:8" ht="13.9" hidden="1" customHeight="1" x14ac:dyDescent="0.2">
      <c r="A29" s="13"/>
      <c r="B29" s="20" t="s">
        <v>3</v>
      </c>
      <c r="C29" s="8">
        <f>C8-C23</f>
        <v>0</v>
      </c>
      <c r="D29" s="8"/>
      <c r="E29" s="8">
        <f>E8-E23</f>
        <v>0</v>
      </c>
      <c r="F29" s="3"/>
      <c r="G29" s="3"/>
    </row>
    <row r="30" spans="1:8" ht="13.9" customHeight="1" x14ac:dyDescent="0.2">
      <c r="A30" s="13"/>
      <c r="B30" s="2"/>
      <c r="C30" s="3"/>
      <c r="D30" s="5"/>
      <c r="E30" s="5"/>
      <c r="F30" s="2"/>
      <c r="G30" s="3"/>
    </row>
    <row r="31" spans="1:8" ht="13.9" customHeight="1" x14ac:dyDescent="0.2">
      <c r="A31" s="13"/>
      <c r="B31" s="5"/>
      <c r="C31" s="8"/>
      <c r="D31" s="5"/>
      <c r="E31" s="5"/>
      <c r="F31" s="4"/>
    </row>
    <row r="32" spans="1:8" ht="13.9" customHeight="1" x14ac:dyDescent="0.2">
      <c r="A32" s="13"/>
      <c r="B32" s="24" t="s">
        <v>22</v>
      </c>
      <c r="C32" s="24"/>
      <c r="D32" s="5"/>
      <c r="E32" s="5"/>
      <c r="F32" s="10"/>
    </row>
    <row r="33" spans="1:6" ht="13.9" customHeight="1" x14ac:dyDescent="0.2">
      <c r="A33" s="13"/>
      <c r="B33" s="18" t="s">
        <v>28</v>
      </c>
      <c r="C33" s="21">
        <f>C29/C8</f>
        <v>0</v>
      </c>
      <c r="D33" s="21"/>
      <c r="E33" s="21">
        <f>E29/E8</f>
        <v>0</v>
      </c>
    </row>
    <row r="34" spans="1:6" x14ac:dyDescent="0.2">
      <c r="B34" s="11"/>
      <c r="C34" s="12"/>
      <c r="D34" s="5"/>
      <c r="E34" s="2"/>
    </row>
    <row r="35" spans="1:6" x14ac:dyDescent="0.2">
      <c r="C35" s="1"/>
      <c r="F35" s="4"/>
    </row>
    <row r="36" spans="1:6" x14ac:dyDescent="0.2">
      <c r="B36" s="2"/>
      <c r="C36" s="3"/>
      <c r="E36" s="2"/>
      <c r="F36" s="4"/>
    </row>
    <row r="37" spans="1:6" x14ac:dyDescent="0.2">
      <c r="C37" s="1"/>
      <c r="F37" s="4"/>
    </row>
    <row r="38" spans="1:6" x14ac:dyDescent="0.2">
      <c r="C38" s="1"/>
      <c r="E38" s="5"/>
      <c r="F38" s="7"/>
    </row>
    <row r="39" spans="1:6" x14ac:dyDescent="0.2">
      <c r="C39" s="1"/>
      <c r="E39" s="2"/>
      <c r="F39" s="4"/>
    </row>
    <row r="40" spans="1:6" x14ac:dyDescent="0.2">
      <c r="C40" s="1"/>
      <c r="F40" s="4"/>
    </row>
    <row r="41" spans="1:6" x14ac:dyDescent="0.2">
      <c r="C41" s="1"/>
      <c r="F41" s="7"/>
    </row>
    <row r="42" spans="1:6" x14ac:dyDescent="0.2">
      <c r="C42" s="1"/>
    </row>
  </sheetData>
  <mergeCells count="1">
    <mergeCell ref="B32:C32"/>
  </mergeCells>
  <phoneticPr fontId="3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45" zoomScaleNormal="145" workbookViewId="0"/>
  </sheetViews>
  <sheetFormatPr defaultRowHeight="15" x14ac:dyDescent="0.25"/>
  <cols>
    <col min="1" max="16384" width="9.140625" style="2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structura amestec</vt:lpstr>
      <vt:lpstr>adresa ANRE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Otniel Prejban</cp:lastModifiedBy>
  <cp:lastPrinted>2016-05-20T09:26:54Z</cp:lastPrinted>
  <dcterms:created xsi:type="dcterms:W3CDTF">2007-10-18T08:31:41Z</dcterms:created>
  <dcterms:modified xsi:type="dcterms:W3CDTF">2016-06-24T11:19:25Z</dcterms:modified>
</cp:coreProperties>
</file>