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7335"/>
  </bookViews>
  <sheets>
    <sheet name="banda" sheetId="4" r:id="rId1"/>
    <sheet name="producatori" sheetId="1" r:id="rId2"/>
    <sheet name="furnizori" sheetId="2" r:id="rId3"/>
    <sheet name="ramas de inmag la 1.06.2015" sheetId="5" r:id="rId4"/>
  </sheets>
  <externalReferences>
    <externalReference r:id="rId5"/>
  </externalReferences>
  <definedNames>
    <definedName name="A" localSheetId="3">[1]Baza!#REF!</definedName>
    <definedName name="A">[1]Baza!#REF!</definedName>
    <definedName name="_xlnm.Print_Area" localSheetId="3">'ramas de inmag la 1.06.2015'!$B$2:$B$53</definedName>
    <definedName name="_xlnm.Print_Titles" localSheetId="3">'ramas de inmag la 1.06.2015'!$3:$3</definedName>
  </definedNames>
  <calcPr calcId="125725"/>
</workbook>
</file>

<file path=xl/calcChain.xml><?xml version="1.0" encoding="utf-8"?>
<calcChain xmlns="http://schemas.openxmlformats.org/spreadsheetml/2006/main">
  <c r="E53" i="5"/>
  <c r="D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53" s="1"/>
  <c r="E6" i="2" l="1"/>
</calcChain>
</file>

<file path=xl/sharedStrings.xml><?xml version="1.0" encoding="utf-8"?>
<sst xmlns="http://schemas.openxmlformats.org/spreadsheetml/2006/main" count="142" uniqueCount="130">
  <si>
    <t>MWh</t>
  </si>
  <si>
    <t>Raffles Energy SRL</t>
  </si>
  <si>
    <t>Foraj Sonde Craiova SA</t>
  </si>
  <si>
    <t>OMV Petrom SA</t>
  </si>
  <si>
    <t>SNGN Romgaz SA</t>
  </si>
  <si>
    <t>Amarad Simleul Silvaniei</t>
  </si>
  <si>
    <t>Berg Sistem Gaz Bucuresti</t>
  </si>
  <si>
    <t>Congaz Constanta</t>
  </si>
  <si>
    <t>Covi Construct Voluntari</t>
  </si>
  <si>
    <t>Design Proiect Iasi</t>
  </si>
  <si>
    <t>Distrigaz Vest Oradea</t>
  </si>
  <si>
    <t>Euro Seven Industry Bucuresti</t>
  </si>
  <si>
    <t>Gaz Est Vaslui</t>
  </si>
  <si>
    <t>Gaz Nord Est Harlau</t>
  </si>
  <si>
    <t>Gaz Sud Distributie Bucuresti</t>
  </si>
  <si>
    <t>Gazvest Arad</t>
  </si>
  <si>
    <t xml:space="preserve">GDF Suez Energy Romania </t>
  </si>
  <si>
    <t>Grup Dezvoltare Retele Bucuresti</t>
  </si>
  <si>
    <t>Instant Construct Company</t>
  </si>
  <si>
    <t>Intergaz Est Zimnicea</t>
  </si>
  <si>
    <t>Macin Gaz</t>
  </si>
  <si>
    <t>Megaconstruct Bucuresti</t>
  </si>
  <si>
    <t>Mehedinti Gaz Drobeta Turnu Severin</t>
  </si>
  <si>
    <t>Mihoc Oil Simionesti</t>
  </si>
  <si>
    <t>MM Data Bucuresti</t>
  </si>
  <si>
    <t>Nord Gaz Radauti</t>
  </si>
  <si>
    <t>Oligopol Brasov</t>
  </si>
  <si>
    <t>Ottogaz Otopeni</t>
  </si>
  <si>
    <t>Prisma Serv Company Iasi</t>
  </si>
  <si>
    <t>Progaz Campina</t>
  </si>
  <si>
    <t>Salgaz Salonta</t>
  </si>
  <si>
    <t>Tehnologica Radion</t>
  </si>
  <si>
    <t>Timgaz Buzias</t>
  </si>
  <si>
    <t>Tulcea Gaz Tulcea</t>
  </si>
  <si>
    <t>Vega 93</t>
  </si>
  <si>
    <t>Amromco Energy SRL</t>
  </si>
  <si>
    <t>Gazmir Iasi</t>
  </si>
  <si>
    <t>Stratum Energy Romania LLC</t>
  </si>
  <si>
    <t xml:space="preserve">Apopi &amp; Blumen </t>
  </si>
  <si>
    <t>Armax Gaz Medias</t>
  </si>
  <si>
    <t>C-Gaz &amp; Energy Distributie</t>
  </si>
  <si>
    <t>Complex Energetic Hunedoara</t>
  </si>
  <si>
    <t xml:space="preserve">Electrocentrale Bucuresti </t>
  </si>
  <si>
    <t>Electrocentrale Constanta</t>
  </si>
  <si>
    <t>Energy Gas Provider Bucuresti</t>
  </si>
  <si>
    <t>Energoterm Tulcea</t>
  </si>
  <si>
    <t>Pado Group Infrastructures Tg. Mures</t>
  </si>
  <si>
    <t xml:space="preserve">Premier Energy </t>
  </si>
  <si>
    <t>Safi Star</t>
  </si>
  <si>
    <t>Termo Calor Confort Pitesti</t>
  </si>
  <si>
    <t>Cordun Gaz Cordun</t>
  </si>
  <si>
    <t>Cpl Concordia Cluj</t>
  </si>
  <si>
    <t>E.ON Energie Romania</t>
  </si>
  <si>
    <t xml:space="preserve">Hargaz Harghita Gaz </t>
  </si>
  <si>
    <t>Next Energy</t>
  </si>
  <si>
    <t>Nova Power&amp;Gas Campulung</t>
  </si>
  <si>
    <t>Wirom Gas Bucuresti</t>
  </si>
  <si>
    <t>MET Romania</t>
  </si>
  <si>
    <t>Wiee Romania</t>
  </si>
  <si>
    <t>pentru perioada 1 ianuarie 2015 – 28 februarie 2015</t>
  </si>
  <si>
    <t>pentru perioada 1 martie 2015 – 31 martie 2015</t>
  </si>
  <si>
    <t xml:space="preserve">cantitatea totală lunară de gaze naturale rezultată din activitatea de producţie pe care producătorii au obligaţia să o pună la dispoziţia furnizorilor  si producatorilor de energie termica care opteaza pentru achizitia de gaze naturale direct de la producatori, pentru acoperirea necesarului de consum pentru CPET  </t>
  </si>
  <si>
    <t>(cf adresei ANRE nr. 82330/30.12.2014)</t>
  </si>
  <si>
    <t>(cf adresei ANRE nr. 15366/25.02.2015)</t>
  </si>
  <si>
    <t xml:space="preserve">OMV Petrom Gas </t>
  </si>
  <si>
    <t>Romgaz distributii</t>
  </si>
  <si>
    <t>pentru perioada 1 aprilie 2015 – 30 septembrie 2015</t>
  </si>
  <si>
    <t>(cf adresei ANRE nr. 21801/19.03.2015)</t>
  </si>
  <si>
    <t>pentru perioada 1 octombrie 2015 – 31 martie 2016</t>
  </si>
  <si>
    <r>
      <t xml:space="preserve">Cantitatea de gaze naturale din productia interna necesara fiecarui furnizor  si producator de energie termica care opteaza pentru achizitia de gaze naturale de la producatori, pentru acoperirea necesarului de </t>
    </r>
    <r>
      <rPr>
        <b/>
        <sz val="11"/>
        <color theme="1"/>
        <rFont val="Calibri"/>
        <family val="2"/>
        <scheme val="minor"/>
      </rPr>
      <t>consum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lunar curent</t>
    </r>
    <r>
      <rPr>
        <sz val="11"/>
        <color theme="1"/>
        <rFont val="Calibri"/>
        <family val="2"/>
        <scheme val="minor"/>
      </rPr>
      <t xml:space="preserve"> al CPET</t>
    </r>
  </si>
  <si>
    <t>IULIE</t>
  </si>
  <si>
    <r>
      <t>Cantitatea totală lunară de gaze naturale rezultată din activitatea de producţie pe care producătorii au obligaţia să o pună la dispoziţia furnizorilor  si producatorilor de energie termica care opteaza pentru achizitia de gaze naturale de la producatori, pentru acoperirea necesarului de consum pentru CPET pentru luna</t>
    </r>
    <r>
      <rPr>
        <b/>
        <sz val="11"/>
        <color theme="1"/>
        <rFont val="Calibri"/>
        <family val="2"/>
        <scheme val="minor"/>
      </rPr>
      <t xml:space="preserve"> iulie 2015</t>
    </r>
    <r>
      <rPr>
        <sz val="11"/>
        <color theme="1"/>
        <rFont val="Calibri"/>
        <family val="2"/>
        <scheme val="minor"/>
      </rPr>
      <t xml:space="preserve"> este de </t>
    </r>
    <r>
      <rPr>
        <b/>
        <sz val="11"/>
        <color theme="1"/>
        <rFont val="Calibri"/>
        <family val="2"/>
        <scheme val="minor"/>
      </rPr>
      <t xml:space="preserve"> 3.200.000,000 MWh</t>
    </r>
    <r>
      <rPr>
        <sz val="11"/>
        <color theme="1"/>
        <rFont val="Calibri"/>
        <family val="2"/>
        <scheme val="minor"/>
      </rPr>
      <t>,    defalcata astfel :</t>
    </r>
  </si>
  <si>
    <t>Electrocentrale Galati</t>
  </si>
  <si>
    <t>Transgaz (consum tehnologic + gaze echilibrare SNT)</t>
  </si>
  <si>
    <t>MAI 2015</t>
  </si>
  <si>
    <r>
      <t xml:space="preserve">Cantitatea rămasă de înmagazinat după închiderea lunii </t>
    </r>
    <r>
      <rPr>
        <b/>
        <sz val="9"/>
        <rFont val="Arial"/>
        <family val="2"/>
      </rPr>
      <t>MAI 2015</t>
    </r>
    <r>
      <rPr>
        <sz val="9"/>
        <rFont val="Arial"/>
        <family val="2"/>
      </rPr>
      <t xml:space="preserve"> pentru îndeplinirea obligaţiei de stoc minim de gaze naturale - CPET, defalcat pe CCR+CCE si PET</t>
    </r>
  </si>
  <si>
    <t>Furnizori</t>
  </si>
  <si>
    <t>CPET total</t>
  </si>
  <si>
    <t>CCR+CCE</t>
  </si>
  <si>
    <t>PET</t>
  </si>
  <si>
    <t>ALPHA METAL BUCURESTI</t>
  </si>
  <si>
    <t>AMARAD ARAD</t>
  </si>
  <si>
    <t>APOPI &amp; BLUMEN IASI</t>
  </si>
  <si>
    <t>ARMAX GAZ S.A. MEDIAS</t>
  </si>
  <si>
    <t>BERG SISTEM</t>
  </si>
  <si>
    <t>C-GAZ &amp;ENERGY DISTRIBUTIE S.R.L.</t>
  </si>
  <si>
    <t>CIS GAZ  S.A.TG. MURES</t>
  </si>
  <si>
    <t>CONGAZ CONSTANTA</t>
  </si>
  <si>
    <t>CORDUN GAZ</t>
  </si>
  <si>
    <t>COVI CONSTRUCT BUCURESTI</t>
  </si>
  <si>
    <t>CPL CONCORDIA CLUJ</t>
  </si>
  <si>
    <t>DESIGN PROIECT</t>
  </si>
  <si>
    <t>DISTRIGAZ VEST ORADEA</t>
  </si>
  <si>
    <t>E.ON GAZ ROMANIA</t>
  </si>
  <si>
    <t>ENERGY GAS PROVIDER SRL</t>
  </si>
  <si>
    <t>EURO SEVEN INDUSTRY BUCURESTI</t>
  </si>
  <si>
    <t>GAZ EST VASLUI</t>
  </si>
  <si>
    <t>GAZ NORD EST HARLAU</t>
  </si>
  <si>
    <t xml:space="preserve">GAZ SUD </t>
  </si>
  <si>
    <t>GAZ VEST ARAD</t>
  </si>
  <si>
    <t>GAZMIR IASI S.R.L.</t>
  </si>
  <si>
    <t xml:space="preserve">GDF SUEZ ENERGY ROMANIA </t>
  </si>
  <si>
    <t>GRUP DEZVOLTARE RETELE BUCURESTI</t>
  </si>
  <si>
    <t>HARGAZ HARGHITA</t>
  </si>
  <si>
    <t>INSTANT CONSTRUCT COMPANY</t>
  </si>
  <si>
    <t>INTERGAZ ZIMNICEA</t>
  </si>
  <si>
    <t>MM DATA BUCURESTI</t>
  </si>
  <si>
    <t>MACIN GAZ BRAILA</t>
  </si>
  <si>
    <t>MEGACONTRUCT BALOTESTI</t>
  </si>
  <si>
    <t>MEHEDINTI GAZ</t>
  </si>
  <si>
    <t xml:space="preserve">MIHOC OIL </t>
  </si>
  <si>
    <t>NEXT ENERGY DISTRIBUTION S.R.L.</t>
  </si>
  <si>
    <t>NORD GAZ</t>
  </si>
  <si>
    <t>NOVA POWER &amp; GAS S.R.L</t>
  </si>
  <si>
    <t xml:space="preserve">OLIGOPOL </t>
  </si>
  <si>
    <t>OMV PETROM GAS BUCURESTI</t>
  </si>
  <si>
    <t>OTTOGAZ BUCURESTI</t>
  </si>
  <si>
    <t>PADO GROUP INFRASTRUCTURES S.R.L.</t>
  </si>
  <si>
    <t>PREMIER ENERGY</t>
  </si>
  <si>
    <t>PRISMA SERV COMPANY IASI</t>
  </si>
  <si>
    <t>PROGAZ  CAMPINA</t>
  </si>
  <si>
    <t>ROMGAZ MEDIAS</t>
  </si>
  <si>
    <t>SAFI STAR SRL</t>
  </si>
  <si>
    <t>SALGAZ SALONTA</t>
  </si>
  <si>
    <t>TEHNOLOGICA RADION</t>
  </si>
  <si>
    <t>TIMGAZ TIMISOARA</t>
  </si>
  <si>
    <t>TULCEA GAZ</t>
  </si>
  <si>
    <t>VEGA' 93 GALATI</t>
  </si>
  <si>
    <t>WIROM GAS BUCURESTI</t>
  </si>
  <si>
    <t>TOTAL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</si>
</sst>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00"/>
    <numFmt numFmtId="165" formatCode="0.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2"/>
      <name val="Arial CE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4" fontId="7" fillId="3" borderId="1" applyNumberFormat="0" applyProtection="0">
      <alignment vertical="center"/>
    </xf>
    <xf numFmtId="4" fontId="7" fillId="3" borderId="1" applyNumberFormat="0" applyProtection="0">
      <alignment horizontal="left" vertical="center" indent="1"/>
    </xf>
    <xf numFmtId="0" fontId="6" fillId="4" borderId="1" applyNumberFormat="0" applyProtection="0">
      <alignment horizontal="left" vertical="center" indent="1"/>
    </xf>
    <xf numFmtId="4" fontId="7" fillId="5" borderId="1" applyNumberFormat="0" applyProtection="0">
      <alignment horizontal="right" vertical="center"/>
    </xf>
    <xf numFmtId="0" fontId="6" fillId="4" borderId="1" applyNumberFormat="0" applyProtection="0">
      <alignment horizontal="left" vertical="center" indent="1"/>
    </xf>
    <xf numFmtId="0" fontId="6" fillId="4" borderId="1" applyNumberFormat="0" applyProtection="0">
      <alignment horizontal="left" vertical="center" indent="1"/>
    </xf>
    <xf numFmtId="0" fontId="8" fillId="0" borderId="0"/>
    <xf numFmtId="0" fontId="2" fillId="0" borderId="0"/>
    <xf numFmtId="43" fontId="4" fillId="0" borderId="0" applyFont="0" applyFill="0" applyBorder="0" applyAlignment="0" applyProtection="0"/>
    <xf numFmtId="0" fontId="6" fillId="0" borderId="0"/>
    <xf numFmtId="0" fontId="10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0" fillId="0" borderId="0" xfId="0" applyFont="1"/>
    <xf numFmtId="164" fontId="0" fillId="0" borderId="0" xfId="0" applyNumberFormat="1" applyFont="1"/>
    <xf numFmtId="0" fontId="3" fillId="0" borderId="0" xfId="0" applyFont="1" applyAlignment="1">
      <alignment horizontal="left"/>
    </xf>
    <xf numFmtId="17" fontId="3" fillId="0" borderId="0" xfId="0" applyNumberFormat="1" applyFont="1" applyAlignment="1">
      <alignment horizontal="right"/>
    </xf>
    <xf numFmtId="164" fontId="0" fillId="0" borderId="0" xfId="0" applyNumberFormat="1" applyFill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/>
    <xf numFmtId="0" fontId="9" fillId="0" borderId="0" xfId="0" applyFont="1"/>
    <xf numFmtId="0" fontId="9" fillId="0" borderId="0" xfId="0" applyFont="1" applyBorder="1"/>
    <xf numFmtId="165" fontId="4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5" fontId="4" fillId="0" borderId="0" xfId="1" applyNumberFormat="1" applyFont="1" applyFill="1" applyBorder="1" applyAlignment="1">
      <alignment horizontal="left"/>
    </xf>
    <xf numFmtId="165" fontId="4" fillId="0" borderId="0" xfId="1" applyNumberFormat="1" applyFont="1" applyFill="1" applyBorder="1" applyAlignment="1">
      <alignment horizontal="left" vertical="top"/>
    </xf>
    <xf numFmtId="164" fontId="0" fillId="0" borderId="0" xfId="0" applyNumberFormat="1" applyFont="1" applyFill="1"/>
    <xf numFmtId="165" fontId="4" fillId="0" borderId="0" xfId="1" applyNumberFormat="1" applyFont="1" applyFill="1" applyBorder="1" applyAlignment="1">
      <alignment horizontal="left"/>
    </xf>
    <xf numFmtId="165" fontId="4" fillId="0" borderId="0" xfId="1" applyNumberFormat="1" applyFont="1" applyFill="1" applyBorder="1" applyAlignment="1">
      <alignment horizontal="left"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5" fontId="4" fillId="0" borderId="0" xfId="1" applyNumberFormat="1" applyFont="1" applyFill="1" applyBorder="1" applyAlignment="1">
      <alignment horizontal="left"/>
    </xf>
    <xf numFmtId="165" fontId="4" fillId="0" borderId="0" xfId="1" applyNumberFormat="1" applyFont="1" applyFill="1" applyBorder="1" applyAlignment="1">
      <alignment horizontal="left" vertical="top"/>
    </xf>
    <xf numFmtId="0" fontId="0" fillId="0" borderId="0" xfId="0" applyFont="1" applyAlignment="1">
      <alignment horizontal="left" wrapText="1"/>
    </xf>
    <xf numFmtId="49" fontId="11" fillId="0" borderId="0" xfId="2" applyNumberFormat="1" applyFont="1" applyFill="1" applyAlignment="1">
      <alignment horizontal="center" vertical="center"/>
    </xf>
    <xf numFmtId="0" fontId="12" fillId="0" borderId="0" xfId="2" applyFont="1" applyFill="1" applyAlignment="1">
      <alignment horizontal="center" vertical="center" wrapText="1"/>
    </xf>
    <xf numFmtId="0" fontId="13" fillId="0" borderId="0" xfId="2" applyFont="1" applyFill="1"/>
    <xf numFmtId="0" fontId="14" fillId="0" borderId="0" xfId="2" applyFont="1" applyFill="1"/>
    <xf numFmtId="0" fontId="13" fillId="0" borderId="2" xfId="2" applyFont="1" applyFill="1" applyBorder="1" applyAlignment="1">
      <alignment wrapText="1"/>
    </xf>
    <xf numFmtId="0" fontId="14" fillId="0" borderId="2" xfId="2" applyFont="1" applyFill="1" applyBorder="1" applyAlignment="1">
      <alignment horizontal="center"/>
    </xf>
    <xf numFmtId="0" fontId="14" fillId="0" borderId="3" xfId="2" applyFont="1" applyFill="1" applyBorder="1" applyAlignment="1">
      <alignment horizontal="center" vertical="center"/>
    </xf>
    <xf numFmtId="2" fontId="14" fillId="0" borderId="3" xfId="2" applyNumberFormat="1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left" vertical="center"/>
    </xf>
    <xf numFmtId="164" fontId="13" fillId="0" borderId="4" xfId="2" applyNumberFormat="1" applyFont="1" applyFill="1" applyBorder="1" applyAlignment="1">
      <alignment horizontal="center"/>
    </xf>
    <xf numFmtId="164" fontId="14" fillId="0" borderId="3" xfId="2" applyNumberFormat="1" applyFont="1" applyFill="1" applyBorder="1" applyAlignment="1">
      <alignment horizontal="center" wrapText="1"/>
    </xf>
    <xf numFmtId="164" fontId="13" fillId="0" borderId="3" xfId="2" applyNumberFormat="1" applyFont="1" applyFill="1" applyBorder="1" applyAlignment="1">
      <alignment horizontal="center" wrapText="1"/>
    </xf>
    <xf numFmtId="0" fontId="13" fillId="0" borderId="4" xfId="2" applyFont="1" applyFill="1" applyBorder="1" applyAlignment="1">
      <alignment horizontal="left" vertical="center"/>
    </xf>
    <xf numFmtId="164" fontId="13" fillId="0" borderId="3" xfId="2" applyNumberFormat="1" applyFont="1" applyFill="1" applyBorder="1" applyAlignment="1">
      <alignment horizontal="center"/>
    </xf>
    <xf numFmtId="0" fontId="14" fillId="0" borderId="3" xfId="2" applyFont="1" applyFill="1" applyBorder="1" applyAlignment="1">
      <alignment horizontal="left"/>
    </xf>
    <xf numFmtId="164" fontId="15" fillId="0" borderId="3" xfId="2" applyNumberFormat="1" applyFont="1" applyFill="1" applyBorder="1" applyAlignment="1">
      <alignment horizontal="center"/>
    </xf>
    <xf numFmtId="0" fontId="13" fillId="0" borderId="0" xfId="2" applyFont="1" applyFill="1" applyAlignment="1">
      <alignment horizontal="left"/>
    </xf>
  </cellXfs>
  <cellStyles count="29">
    <cellStyle name="=C:\WINNT35\SYSTEM32\COMMAND.COM" xfId="1"/>
    <cellStyle name="Comma 2" xfId="3"/>
    <cellStyle name="Comma 2 2" xfId="16"/>
    <cellStyle name="Good 2" xfId="4"/>
    <cellStyle name="Normal" xfId="0" builtinId="0"/>
    <cellStyle name="Normal 2" xfId="5"/>
    <cellStyle name="Normal 2 2" xfId="6"/>
    <cellStyle name="Normal 2 2 2" xfId="17"/>
    <cellStyle name="Normal 2 3" xfId="18"/>
    <cellStyle name="Normal 2 4" xfId="19"/>
    <cellStyle name="Normal 3" xfId="2"/>
    <cellStyle name="Normal 4" xfId="15"/>
    <cellStyle name="Normál 4" xfId="7"/>
    <cellStyle name="Normal 4 2" xfId="20"/>
    <cellStyle name="Normal 4 3" xfId="21"/>
    <cellStyle name="Normal 4 4" xfId="22"/>
    <cellStyle name="Normal 4 5" xfId="28"/>
    <cellStyle name="Normal 5" xfId="23"/>
    <cellStyle name="Normal 6" xfId="24"/>
    <cellStyle name="Normal 7" xfId="25"/>
    <cellStyle name="Normal 8" xfId="26"/>
    <cellStyle name="Percent 2" xfId="27"/>
    <cellStyle name="SAPBEXaggData" xfId="8"/>
    <cellStyle name="SAPBEXaggItem" xfId="9"/>
    <cellStyle name="SAPBEXchaText" xfId="10"/>
    <cellStyle name="SAPBEXstdData" xfId="11"/>
    <cellStyle name="SAPBEXstdItem" xfId="12"/>
    <cellStyle name="SAPBEXstdItemX" xfId="13"/>
    <cellStyle name="Standard_MIP Production Oil, Gas &amp; Ngl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MGAZ\SYS\OPP\2003\DECEMBRI\BILDE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za"/>
      <sheetName val="Import"/>
      <sheetName val="Intern"/>
      <sheetName val=" bilant"/>
      <sheetName val=" bilant dec"/>
      <sheetName val="servicii"/>
      <sheetName val="DgSud"/>
      <sheetName val="DgNord"/>
      <sheetName val="PETROM"/>
      <sheetName val="ROMGAZ"/>
      <sheetName val="Wirom"/>
      <sheetName val="Petromgas"/>
      <sheetName val="impRomgaz"/>
      <sheetName val="Conef"/>
      <sheetName val="anrgn"/>
      <sheetName val="anrgn dec"/>
      <sheetName val="Servicii SNT"/>
    </sheetNames>
    <sheetDataSet>
      <sheetData sheetId="0"/>
      <sheetData sheetId="1">
        <row r="39">
          <cell r="A39" t="str">
            <v>AMROMCO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7"/>
  <sheetViews>
    <sheetView tabSelected="1" workbookViewId="0">
      <selection activeCell="E10" sqref="E10"/>
    </sheetView>
  </sheetViews>
  <sheetFormatPr defaultRowHeight="15"/>
  <cols>
    <col min="1" max="1" width="46.42578125" customWidth="1"/>
    <col min="3" max="3" width="12.7109375" bestFit="1" customWidth="1"/>
  </cols>
  <sheetData>
    <row r="2" spans="1:12" ht="45.75" customHeight="1">
      <c r="A2" s="4"/>
      <c r="B2" s="27" t="s">
        <v>61</v>
      </c>
      <c r="C2" s="27"/>
      <c r="D2" s="27"/>
      <c r="E2" s="27"/>
      <c r="F2" s="27"/>
      <c r="G2" s="27"/>
      <c r="H2" s="27"/>
      <c r="I2" s="27"/>
      <c r="J2" s="27"/>
      <c r="K2" s="27"/>
      <c r="L2" s="11"/>
    </row>
    <row r="3" spans="1:12">
      <c r="A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t="s">
        <v>59</v>
      </c>
      <c r="B4" s="4"/>
      <c r="C4" s="5">
        <v>5050000</v>
      </c>
      <c r="D4" s="4" t="s">
        <v>0</v>
      </c>
      <c r="E4" s="4" t="s">
        <v>62</v>
      </c>
      <c r="F4" s="4"/>
      <c r="G4" s="4"/>
      <c r="H4" s="4"/>
      <c r="I4" s="4"/>
      <c r="J4" s="4"/>
      <c r="K4" s="4"/>
      <c r="L4" s="4"/>
    </row>
    <row r="5" spans="1:12">
      <c r="A5" t="s">
        <v>60</v>
      </c>
      <c r="C5" s="5">
        <v>3700000</v>
      </c>
      <c r="D5" s="4" t="s">
        <v>0</v>
      </c>
      <c r="E5" t="s">
        <v>63</v>
      </c>
    </row>
    <row r="6" spans="1:12">
      <c r="A6" t="s">
        <v>66</v>
      </c>
      <c r="C6" s="1">
        <v>3200000</v>
      </c>
      <c r="D6" s="4" t="s">
        <v>0</v>
      </c>
      <c r="E6" t="s">
        <v>67</v>
      </c>
    </row>
    <row r="7" spans="1:12">
      <c r="A7" t="s">
        <v>68</v>
      </c>
      <c r="C7" s="1">
        <v>3700000</v>
      </c>
      <c r="D7" s="4" t="s">
        <v>0</v>
      </c>
      <c r="E7" t="s">
        <v>67</v>
      </c>
    </row>
  </sheetData>
  <mergeCells count="1">
    <mergeCell ref="B2:K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Q17"/>
  <sheetViews>
    <sheetView workbookViewId="0">
      <selection activeCell="G18" sqref="G18"/>
    </sheetView>
  </sheetViews>
  <sheetFormatPr defaultRowHeight="15"/>
  <cols>
    <col min="3" max="3" width="17.7109375" customWidth="1"/>
    <col min="4" max="4" width="15.85546875" bestFit="1" customWidth="1"/>
    <col min="7" max="7" width="14.28515625" customWidth="1"/>
    <col min="8" max="8" width="13.140625" customWidth="1"/>
    <col min="10" max="10" width="10.85546875" customWidth="1"/>
    <col min="11" max="12" width="12.7109375" bestFit="1" customWidth="1"/>
    <col min="17" max="17" width="12.7109375" bestFit="1" customWidth="1"/>
  </cols>
  <sheetData>
    <row r="2" spans="2:17">
      <c r="B2" s="7" t="s">
        <v>70</v>
      </c>
      <c r="C2" s="6">
        <v>2015</v>
      </c>
    </row>
    <row r="4" spans="2:17" ht="72" customHeight="1">
      <c r="B4" s="28" t="s">
        <v>71</v>
      </c>
      <c r="C4" s="28"/>
      <c r="D4" s="28"/>
      <c r="E4" s="28"/>
      <c r="F4" s="28"/>
      <c r="G4" s="28"/>
      <c r="H4" s="28"/>
      <c r="I4" s="28"/>
      <c r="J4" s="28"/>
    </row>
    <row r="5" spans="2:17">
      <c r="D5" s="9"/>
    </row>
    <row r="7" spans="2:17">
      <c r="B7" t="s">
        <v>4</v>
      </c>
      <c r="D7" s="5">
        <v>1634328.5561375802</v>
      </c>
      <c r="E7" t="s">
        <v>0</v>
      </c>
      <c r="G7" s="1"/>
      <c r="H7" s="8"/>
      <c r="K7" s="1"/>
      <c r="L7" s="1"/>
      <c r="Q7" s="1"/>
    </row>
    <row r="8" spans="2:17">
      <c r="D8" s="24"/>
      <c r="H8" s="8"/>
      <c r="K8" s="1"/>
      <c r="L8" s="1"/>
      <c r="Q8" s="1"/>
    </row>
    <row r="9" spans="2:17">
      <c r="B9" t="s">
        <v>3</v>
      </c>
      <c r="D9" s="5">
        <v>1390643.1054311863</v>
      </c>
      <c r="E9" t="s">
        <v>0</v>
      </c>
      <c r="H9" s="8"/>
      <c r="L9" s="1"/>
      <c r="Q9" s="1"/>
    </row>
    <row r="10" spans="2:17">
      <c r="D10" s="24"/>
      <c r="H10" s="8"/>
      <c r="L10" s="1"/>
      <c r="Q10" s="1"/>
    </row>
    <row r="11" spans="2:17">
      <c r="B11" t="s">
        <v>35</v>
      </c>
      <c r="D11" s="5">
        <v>88603.78578985983</v>
      </c>
      <c r="E11" t="s">
        <v>0</v>
      </c>
      <c r="H11" s="8"/>
      <c r="L11" s="1"/>
      <c r="Q11" s="1"/>
    </row>
    <row r="12" spans="2:17">
      <c r="D12" s="24"/>
      <c r="H12" s="8"/>
      <c r="L12" s="1"/>
      <c r="Q12" s="1"/>
    </row>
    <row r="13" spans="2:17">
      <c r="B13" t="s">
        <v>2</v>
      </c>
      <c r="D13" s="5">
        <v>5575.8362397558794</v>
      </c>
      <c r="E13" t="s">
        <v>0</v>
      </c>
      <c r="H13" s="8"/>
      <c r="L13" s="1"/>
      <c r="Q13" s="1"/>
    </row>
    <row r="14" spans="2:17">
      <c r="D14" s="24"/>
      <c r="H14" s="8"/>
      <c r="L14" s="1"/>
      <c r="Q14" s="1"/>
    </row>
    <row r="15" spans="2:17">
      <c r="B15" t="s">
        <v>1</v>
      </c>
      <c r="D15" s="5">
        <v>2799.4135750463161</v>
      </c>
      <c r="E15" t="s">
        <v>0</v>
      </c>
      <c r="H15" s="8"/>
      <c r="K15" s="1"/>
      <c r="L15" s="1"/>
      <c r="Q15" s="1"/>
    </row>
    <row r="16" spans="2:17">
      <c r="D16" s="5"/>
      <c r="H16" s="8"/>
    </row>
    <row r="17" spans="2:11">
      <c r="B17" s="29" t="s">
        <v>37</v>
      </c>
      <c r="C17" s="29"/>
      <c r="D17" s="5">
        <v>78049.302826571729</v>
      </c>
      <c r="E17" t="s">
        <v>0</v>
      </c>
      <c r="H17" s="8"/>
      <c r="K17" s="1"/>
    </row>
  </sheetData>
  <mergeCells count="2">
    <mergeCell ref="B4:J4"/>
    <mergeCell ref="B17:C17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62"/>
  <sheetViews>
    <sheetView topLeftCell="A20" workbookViewId="0">
      <selection activeCell="F62" sqref="F62"/>
    </sheetView>
  </sheetViews>
  <sheetFormatPr defaultRowHeight="15"/>
  <cols>
    <col min="3" max="3" width="21.5703125" customWidth="1"/>
    <col min="4" max="4" width="16.85546875" customWidth="1"/>
    <col min="5" max="5" width="15.85546875" customWidth="1"/>
    <col min="6" max="6" width="14.28515625" customWidth="1"/>
    <col min="11" max="11" width="24.42578125" customWidth="1"/>
    <col min="12" max="14" width="13" customWidth="1"/>
  </cols>
  <sheetData>
    <row r="2" spans="1:16">
      <c r="B2" s="7" t="s">
        <v>70</v>
      </c>
      <c r="C2" s="6">
        <v>2015</v>
      </c>
      <c r="D2" s="4"/>
      <c r="E2" s="4"/>
      <c r="F2" s="4"/>
      <c r="G2" s="4"/>
    </row>
    <row r="3" spans="1:16">
      <c r="B3" s="2"/>
      <c r="C3" s="4"/>
      <c r="D3" s="4"/>
      <c r="E3" s="4"/>
      <c r="F3" s="4"/>
      <c r="G3" s="4"/>
    </row>
    <row r="4" spans="1:16" ht="54" customHeight="1">
      <c r="B4" s="28" t="s">
        <v>69</v>
      </c>
      <c r="C4" s="32"/>
      <c r="D4" s="32"/>
      <c r="E4" s="32"/>
      <c r="F4" s="32"/>
      <c r="G4" s="32"/>
      <c r="H4" s="3"/>
      <c r="J4" s="28"/>
      <c r="K4" s="28"/>
      <c r="L4" s="28"/>
      <c r="M4" s="28"/>
      <c r="N4" s="28"/>
      <c r="O4" s="28"/>
      <c r="P4" s="28"/>
    </row>
    <row r="5" spans="1:16" ht="15" customHeight="1">
      <c r="B5" s="12"/>
      <c r="C5" s="11"/>
      <c r="D5" s="11"/>
      <c r="E5" s="11"/>
      <c r="F5" s="11"/>
      <c r="G5" s="11"/>
      <c r="H5" s="12"/>
      <c r="J5" s="12"/>
      <c r="K5" s="12"/>
      <c r="L5" s="12"/>
      <c r="M5" s="12"/>
      <c r="N5" s="12"/>
      <c r="O5" s="12"/>
      <c r="P5" s="12"/>
    </row>
    <row r="6" spans="1:16">
      <c r="B6" s="4"/>
      <c r="C6" s="4"/>
      <c r="D6" s="4"/>
      <c r="E6" s="10">
        <f>SUM(E7:E62)</f>
        <v>912647.91399999999</v>
      </c>
      <c r="F6" s="13" t="s">
        <v>0</v>
      </c>
      <c r="G6" s="4"/>
      <c r="M6" s="10"/>
      <c r="N6" s="21"/>
    </row>
    <row r="7" spans="1:16">
      <c r="A7" s="14"/>
      <c r="B7" s="25" t="s">
        <v>5</v>
      </c>
      <c r="C7" s="25"/>
      <c r="D7" s="25"/>
      <c r="E7" s="20">
        <v>309.29399999999998</v>
      </c>
      <c r="F7" s="15"/>
      <c r="G7" s="15"/>
      <c r="H7" s="15"/>
      <c r="I7" s="16"/>
      <c r="J7" s="22"/>
      <c r="K7" s="22"/>
      <c r="L7" s="22"/>
      <c r="M7" s="18"/>
      <c r="N7" s="15"/>
    </row>
    <row r="8" spans="1:16">
      <c r="B8" s="17" t="s">
        <v>38</v>
      </c>
      <c r="C8" s="25"/>
      <c r="D8" s="25"/>
      <c r="E8" s="20">
        <v>0.374</v>
      </c>
      <c r="F8" s="15"/>
      <c r="G8" s="15"/>
      <c r="H8" s="15"/>
      <c r="I8" s="15"/>
      <c r="J8" s="17"/>
      <c r="K8" s="22"/>
      <c r="L8" s="22"/>
      <c r="M8" s="18"/>
      <c r="N8" s="15"/>
    </row>
    <row r="9" spans="1:16">
      <c r="B9" s="17" t="s">
        <v>39</v>
      </c>
      <c r="C9" s="25"/>
      <c r="D9" s="25"/>
      <c r="E9" s="20">
        <v>2590</v>
      </c>
      <c r="F9" s="15"/>
      <c r="G9" s="15"/>
      <c r="H9" s="15"/>
      <c r="I9" s="15"/>
      <c r="J9" s="22"/>
      <c r="K9" s="23"/>
      <c r="L9" s="23"/>
      <c r="M9" s="18"/>
      <c r="N9" s="15"/>
    </row>
    <row r="10" spans="1:16">
      <c r="B10" s="30" t="s">
        <v>6</v>
      </c>
      <c r="C10" s="30"/>
      <c r="D10" s="30"/>
      <c r="E10" s="18">
        <v>709.51700000000005</v>
      </c>
      <c r="J10" s="30"/>
      <c r="K10" s="30"/>
      <c r="L10" s="30"/>
      <c r="M10" s="18"/>
    </row>
    <row r="11" spans="1:16">
      <c r="B11" s="17" t="s">
        <v>40</v>
      </c>
      <c r="C11" s="25"/>
      <c r="D11" s="25"/>
      <c r="E11" s="18">
        <v>8746.0949999999993</v>
      </c>
      <c r="J11" s="30"/>
      <c r="K11" s="30"/>
      <c r="L11" s="30"/>
      <c r="M11" s="18"/>
    </row>
    <row r="12" spans="1:16">
      <c r="B12" s="25" t="s">
        <v>41</v>
      </c>
      <c r="C12" s="25"/>
      <c r="D12" s="25"/>
      <c r="E12" s="18">
        <v>409.29500000000002</v>
      </c>
      <c r="J12" s="30"/>
      <c r="K12" s="30"/>
      <c r="L12" s="30"/>
      <c r="M12" s="18"/>
    </row>
    <row r="13" spans="1:16">
      <c r="B13" s="30" t="s">
        <v>7</v>
      </c>
      <c r="C13" s="30"/>
      <c r="D13" s="30"/>
      <c r="E13" s="18">
        <v>14428.165999999999</v>
      </c>
      <c r="J13" s="30"/>
      <c r="K13" s="30"/>
      <c r="L13" s="30"/>
      <c r="M13" s="18"/>
    </row>
    <row r="14" spans="1:16">
      <c r="B14" s="30" t="s">
        <v>50</v>
      </c>
      <c r="C14" s="30"/>
      <c r="D14" s="30"/>
      <c r="E14" s="18">
        <v>350</v>
      </c>
      <c r="J14" s="30"/>
      <c r="K14" s="30"/>
      <c r="L14" s="30"/>
      <c r="M14" s="18"/>
    </row>
    <row r="15" spans="1:16">
      <c r="B15" s="30" t="s">
        <v>8</v>
      </c>
      <c r="C15" s="30"/>
      <c r="D15" s="30"/>
      <c r="E15" s="18">
        <v>3250</v>
      </c>
      <c r="J15" s="22"/>
      <c r="K15" s="22"/>
      <c r="L15" s="22"/>
      <c r="M15" s="18"/>
    </row>
    <row r="16" spans="1:16">
      <c r="B16" s="30" t="s">
        <v>51</v>
      </c>
      <c r="C16" s="30"/>
      <c r="D16" s="30"/>
      <c r="E16" s="18">
        <v>2713.7719999999999</v>
      </c>
      <c r="J16" s="30"/>
      <c r="K16" s="30"/>
      <c r="L16" s="30"/>
      <c r="M16" s="18"/>
    </row>
    <row r="17" spans="2:12">
      <c r="B17" s="30" t="s">
        <v>9</v>
      </c>
      <c r="C17" s="30"/>
      <c r="D17" s="30"/>
      <c r="E17" s="18">
        <v>48.887</v>
      </c>
      <c r="J17" s="30"/>
      <c r="K17" s="30"/>
      <c r="L17" s="30"/>
    </row>
    <row r="18" spans="2:12">
      <c r="B18" s="30" t="s">
        <v>10</v>
      </c>
      <c r="C18" s="30"/>
      <c r="D18" s="30"/>
      <c r="E18" s="18">
        <v>900</v>
      </c>
      <c r="J18" s="30"/>
      <c r="K18" s="30"/>
      <c r="L18" s="30"/>
    </row>
    <row r="19" spans="2:12">
      <c r="B19" s="25" t="s">
        <v>52</v>
      </c>
      <c r="C19" s="25"/>
      <c r="D19" s="25"/>
      <c r="E19" s="18">
        <v>339459.47700000001</v>
      </c>
      <c r="J19" s="30"/>
      <c r="K19" s="30"/>
      <c r="L19" s="30"/>
    </row>
    <row r="20" spans="2:12">
      <c r="B20" s="17" t="s">
        <v>42</v>
      </c>
      <c r="C20" s="25"/>
      <c r="D20" s="25"/>
      <c r="E20" s="18">
        <v>139469</v>
      </c>
      <c r="J20" s="22"/>
      <c r="K20" s="22"/>
      <c r="L20" s="22"/>
    </row>
    <row r="21" spans="2:12">
      <c r="B21" s="17" t="s">
        <v>43</v>
      </c>
      <c r="C21" s="25"/>
      <c r="D21" s="25"/>
      <c r="E21" s="18">
        <v>30438</v>
      </c>
      <c r="J21" s="17"/>
      <c r="K21" s="22"/>
      <c r="L21" s="22"/>
    </row>
    <row r="22" spans="2:12">
      <c r="B22" s="17" t="s">
        <v>72</v>
      </c>
      <c r="C22" s="25"/>
      <c r="D22" s="25"/>
      <c r="E22" s="18">
        <v>0</v>
      </c>
      <c r="J22" s="30"/>
      <c r="K22" s="30"/>
      <c r="L22" s="30"/>
    </row>
    <row r="23" spans="2:12">
      <c r="B23" s="17" t="s">
        <v>45</v>
      </c>
      <c r="C23" s="25"/>
      <c r="D23" s="25"/>
      <c r="E23" s="18">
        <v>759</v>
      </c>
      <c r="J23" s="22"/>
      <c r="K23" s="22"/>
      <c r="L23" s="22"/>
    </row>
    <row r="24" spans="2:12">
      <c r="B24" s="30" t="s">
        <v>44</v>
      </c>
      <c r="C24" s="30"/>
      <c r="D24" s="25"/>
      <c r="E24" s="18">
        <v>405.08</v>
      </c>
      <c r="J24" s="17"/>
      <c r="K24" s="22"/>
      <c r="L24" s="22"/>
    </row>
    <row r="25" spans="2:12">
      <c r="B25" s="30" t="s">
        <v>11</v>
      </c>
      <c r="C25" s="30"/>
      <c r="D25" s="30"/>
      <c r="E25" s="18">
        <v>420</v>
      </c>
    </row>
    <row r="26" spans="2:12">
      <c r="B26" s="31" t="s">
        <v>12</v>
      </c>
      <c r="C26" s="31"/>
      <c r="D26" s="31"/>
      <c r="E26" s="19">
        <v>4812.2809999999999</v>
      </c>
    </row>
    <row r="27" spans="2:12">
      <c r="B27" s="25" t="s">
        <v>36</v>
      </c>
      <c r="C27" s="26"/>
      <c r="D27" s="26"/>
      <c r="E27" s="19">
        <v>358.98500000000001</v>
      </c>
    </row>
    <row r="28" spans="2:12">
      <c r="B28" s="30" t="s">
        <v>13</v>
      </c>
      <c r="C28" s="30"/>
      <c r="D28" s="30"/>
      <c r="E28" s="20">
        <v>475.70299999999997</v>
      </c>
    </row>
    <row r="29" spans="2:12">
      <c r="B29" s="30" t="s">
        <v>14</v>
      </c>
      <c r="C29" s="30"/>
      <c r="D29" s="30"/>
      <c r="E29" s="18">
        <v>2618.5250000000001</v>
      </c>
    </row>
    <row r="30" spans="2:12">
      <c r="B30" s="30" t="s">
        <v>15</v>
      </c>
      <c r="C30" s="30"/>
      <c r="D30" s="30"/>
      <c r="E30" s="18">
        <v>2330</v>
      </c>
    </row>
    <row r="31" spans="2:12">
      <c r="B31" s="25" t="s">
        <v>16</v>
      </c>
      <c r="C31" s="25"/>
      <c r="D31" s="25"/>
      <c r="E31" s="18">
        <v>319834.61099999998</v>
      </c>
    </row>
    <row r="32" spans="2:12">
      <c r="B32" s="30" t="s">
        <v>17</v>
      </c>
      <c r="C32" s="30"/>
      <c r="D32" s="30"/>
      <c r="E32" s="18">
        <v>1180.5150000000001</v>
      </c>
    </row>
    <row r="33" spans="2:5">
      <c r="B33" s="30" t="s">
        <v>53</v>
      </c>
      <c r="C33" s="30"/>
      <c r="D33" s="30"/>
      <c r="E33" s="18">
        <v>1349.3489999999999</v>
      </c>
    </row>
    <row r="34" spans="2:5">
      <c r="B34" s="30" t="s">
        <v>18</v>
      </c>
      <c r="C34" s="30"/>
      <c r="D34" s="30"/>
      <c r="E34" s="18">
        <v>118.25</v>
      </c>
    </row>
    <row r="35" spans="2:5">
      <c r="B35" s="30" t="s">
        <v>19</v>
      </c>
      <c r="C35" s="30"/>
      <c r="D35" s="30"/>
      <c r="E35" s="18">
        <v>325.98</v>
      </c>
    </row>
    <row r="36" spans="2:5">
      <c r="B36" s="30" t="s">
        <v>20</v>
      </c>
      <c r="C36" s="30"/>
      <c r="D36" s="30"/>
      <c r="E36" s="18">
        <v>187</v>
      </c>
    </row>
    <row r="37" spans="2:5">
      <c r="B37" s="30" t="s">
        <v>21</v>
      </c>
      <c r="C37" s="30"/>
      <c r="D37" s="30"/>
      <c r="E37" s="18">
        <v>1389.2</v>
      </c>
    </row>
    <row r="38" spans="2:5">
      <c r="B38" s="30" t="s">
        <v>22</v>
      </c>
      <c r="C38" s="30"/>
      <c r="D38" s="30"/>
      <c r="E38" s="18">
        <v>70</v>
      </c>
    </row>
    <row r="39" spans="2:5">
      <c r="B39" s="25" t="s">
        <v>57</v>
      </c>
      <c r="C39" s="25"/>
      <c r="D39" s="25"/>
      <c r="E39" s="18">
        <v>0.96299999999999997</v>
      </c>
    </row>
    <row r="40" spans="2:5">
      <c r="B40" s="30" t="s">
        <v>23</v>
      </c>
      <c r="C40" s="30"/>
      <c r="D40" s="30"/>
      <c r="E40" s="18">
        <v>321.74900000000002</v>
      </c>
    </row>
    <row r="41" spans="2:5">
      <c r="B41" s="30" t="s">
        <v>24</v>
      </c>
      <c r="C41" s="30"/>
      <c r="D41" s="30"/>
      <c r="E41" s="18">
        <v>245</v>
      </c>
    </row>
    <row r="42" spans="2:5">
      <c r="B42" s="25" t="s">
        <v>54</v>
      </c>
      <c r="C42" s="25"/>
      <c r="D42" s="25"/>
      <c r="E42" s="18">
        <v>21.4</v>
      </c>
    </row>
    <row r="43" spans="2:5">
      <c r="B43" s="30" t="s">
        <v>25</v>
      </c>
      <c r="C43" s="30"/>
      <c r="D43" s="30"/>
      <c r="E43" s="18">
        <v>1912</v>
      </c>
    </row>
    <row r="44" spans="2:5">
      <c r="B44" s="25" t="s">
        <v>55</v>
      </c>
      <c r="C44" s="25"/>
      <c r="D44" s="25"/>
      <c r="E44" s="18">
        <v>425</v>
      </c>
    </row>
    <row r="45" spans="2:5">
      <c r="B45" s="30" t="s">
        <v>26</v>
      </c>
      <c r="C45" s="30"/>
      <c r="D45" s="30"/>
      <c r="E45" s="18">
        <v>80.203999999999994</v>
      </c>
    </row>
    <row r="46" spans="2:5">
      <c r="B46" s="17" t="s">
        <v>64</v>
      </c>
      <c r="C46" s="25"/>
      <c r="D46" s="25"/>
      <c r="E46" s="18">
        <v>7660.9030000000002</v>
      </c>
    </row>
    <row r="47" spans="2:5">
      <c r="B47" s="30" t="s">
        <v>27</v>
      </c>
      <c r="C47" s="30"/>
      <c r="D47" s="30"/>
      <c r="E47" s="18">
        <v>1700</v>
      </c>
    </row>
    <row r="48" spans="2:5">
      <c r="B48" s="17" t="s">
        <v>46</v>
      </c>
      <c r="C48" s="25"/>
      <c r="D48" s="25"/>
      <c r="E48" s="18">
        <v>70</v>
      </c>
    </row>
    <row r="49" spans="2:5">
      <c r="B49" s="30" t="s">
        <v>47</v>
      </c>
      <c r="C49" s="30"/>
      <c r="D49" s="30"/>
      <c r="E49" s="18">
        <v>4570.8770000000004</v>
      </c>
    </row>
    <row r="50" spans="2:5">
      <c r="B50" s="30" t="s">
        <v>28</v>
      </c>
      <c r="C50" s="30"/>
      <c r="D50" s="30"/>
      <c r="E50" s="18">
        <v>81.876999999999995</v>
      </c>
    </row>
    <row r="51" spans="2:5">
      <c r="B51" s="30" t="s">
        <v>29</v>
      </c>
      <c r="C51" s="30"/>
      <c r="D51" s="30"/>
      <c r="E51" s="18">
        <v>723.27</v>
      </c>
    </row>
    <row r="52" spans="2:5">
      <c r="B52" s="25" t="s">
        <v>65</v>
      </c>
      <c r="C52" s="25"/>
      <c r="D52" s="25"/>
      <c r="E52" s="18">
        <v>208.917</v>
      </c>
    </row>
    <row r="53" spans="2:5">
      <c r="B53" s="17" t="s">
        <v>48</v>
      </c>
      <c r="C53" s="25"/>
      <c r="D53" s="25"/>
      <c r="E53" s="18">
        <v>4.4329999999999998</v>
      </c>
    </row>
    <row r="54" spans="2:5">
      <c r="B54" s="30" t="s">
        <v>30</v>
      </c>
      <c r="C54" s="30"/>
      <c r="D54" s="30"/>
      <c r="E54" s="18">
        <v>500</v>
      </c>
    </row>
    <row r="55" spans="2:5">
      <c r="B55" s="25" t="s">
        <v>31</v>
      </c>
      <c r="C55" s="25"/>
      <c r="D55" s="25"/>
      <c r="E55" s="18">
        <v>33</v>
      </c>
    </row>
    <row r="56" spans="2:5">
      <c r="B56" s="25" t="s">
        <v>49</v>
      </c>
      <c r="C56" s="25"/>
      <c r="D56" s="25"/>
      <c r="E56" s="18">
        <v>7686</v>
      </c>
    </row>
    <row r="57" spans="2:5">
      <c r="B57" s="30" t="s">
        <v>32</v>
      </c>
      <c r="C57" s="30"/>
      <c r="D57" s="30"/>
      <c r="E57" s="18">
        <v>267.31200000000001</v>
      </c>
    </row>
    <row r="58" spans="2:5">
      <c r="B58" s="17" t="s">
        <v>73</v>
      </c>
      <c r="C58" s="25"/>
      <c r="D58" s="25"/>
      <c r="E58" s="18">
        <v>0</v>
      </c>
    </row>
    <row r="59" spans="2:5">
      <c r="B59" s="30" t="s">
        <v>33</v>
      </c>
      <c r="C59" s="30"/>
      <c r="D59" s="30"/>
      <c r="E59" s="18">
        <v>896.53499999999997</v>
      </c>
    </row>
    <row r="60" spans="2:5">
      <c r="B60" s="25" t="s">
        <v>34</v>
      </c>
      <c r="C60" s="25"/>
      <c r="D60" s="25"/>
      <c r="E60" s="18">
        <v>81</v>
      </c>
    </row>
    <row r="61" spans="2:5">
      <c r="B61" s="17" t="s">
        <v>58</v>
      </c>
      <c r="C61" s="25"/>
      <c r="D61" s="25"/>
      <c r="E61" s="18">
        <v>4.1399999999999997</v>
      </c>
    </row>
    <row r="62" spans="2:5">
      <c r="B62" s="17" t="s">
        <v>56</v>
      </c>
      <c r="C62" s="17"/>
      <c r="D62" s="17"/>
      <c r="E62" s="18">
        <v>4696.9780000000001</v>
      </c>
    </row>
  </sheetData>
  <mergeCells count="43">
    <mergeCell ref="B54:D54"/>
    <mergeCell ref="B57:D57"/>
    <mergeCell ref="B59:D59"/>
    <mergeCell ref="B45:D45"/>
    <mergeCell ref="B47:D47"/>
    <mergeCell ref="B49:D49"/>
    <mergeCell ref="B50:D50"/>
    <mergeCell ref="B51:D51"/>
    <mergeCell ref="B43:D43"/>
    <mergeCell ref="B32:D32"/>
    <mergeCell ref="B34:D34"/>
    <mergeCell ref="B35:D35"/>
    <mergeCell ref="B36:D36"/>
    <mergeCell ref="B37:D37"/>
    <mergeCell ref="B33:D33"/>
    <mergeCell ref="B38:D38"/>
    <mergeCell ref="B41:D41"/>
    <mergeCell ref="B28:D28"/>
    <mergeCell ref="B26:D26"/>
    <mergeCell ref="B29:D29"/>
    <mergeCell ref="B40:D40"/>
    <mergeCell ref="B30:D30"/>
    <mergeCell ref="B10:D10"/>
    <mergeCell ref="J4:P4"/>
    <mergeCell ref="B4:G4"/>
    <mergeCell ref="J10:L10"/>
    <mergeCell ref="J22:L22"/>
    <mergeCell ref="J11:L11"/>
    <mergeCell ref="J17:L17"/>
    <mergeCell ref="J18:L18"/>
    <mergeCell ref="B17:D17"/>
    <mergeCell ref="J19:L19"/>
    <mergeCell ref="J12:L12"/>
    <mergeCell ref="J13:L13"/>
    <mergeCell ref="J14:L14"/>
    <mergeCell ref="J16:L16"/>
    <mergeCell ref="B16:D16"/>
    <mergeCell ref="B13:D13"/>
    <mergeCell ref="B14:D14"/>
    <mergeCell ref="B15:D15"/>
    <mergeCell ref="B18:D18"/>
    <mergeCell ref="B25:D25"/>
    <mergeCell ref="B24:C2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3"/>
  <sheetViews>
    <sheetView showZeros="0" workbookViewId="0">
      <selection activeCell="J46" sqref="J46"/>
    </sheetView>
  </sheetViews>
  <sheetFormatPr defaultColWidth="15" defaultRowHeight="11.25"/>
  <cols>
    <col min="1" max="1" width="15" style="35"/>
    <col min="2" max="2" width="29.5703125" style="50" customWidth="1"/>
    <col min="3" max="3" width="14.5703125" style="50" customWidth="1"/>
    <col min="4" max="5" width="14.5703125" style="35" customWidth="1"/>
    <col min="6" max="16384" width="15" style="35"/>
  </cols>
  <sheetData>
    <row r="1" spans="1:5" ht="44.25" customHeight="1">
      <c r="A1" s="33" t="s">
        <v>74</v>
      </c>
      <c r="B1" s="34" t="s">
        <v>75</v>
      </c>
      <c r="C1" s="34"/>
      <c r="D1" s="34"/>
      <c r="E1" s="34"/>
    </row>
    <row r="2" spans="1:5" s="36" customFormat="1" ht="30.75" customHeight="1">
      <c r="B2" s="37"/>
      <c r="C2" s="37"/>
      <c r="D2" s="38"/>
      <c r="E2" s="38"/>
    </row>
    <row r="3" spans="1:5" ht="18" customHeight="1">
      <c r="B3" s="39" t="s">
        <v>76</v>
      </c>
      <c r="C3" s="40" t="s">
        <v>77</v>
      </c>
      <c r="D3" s="41" t="s">
        <v>78</v>
      </c>
      <c r="E3" s="41" t="s">
        <v>79</v>
      </c>
    </row>
    <row r="4" spans="1:5" ht="18" customHeight="1">
      <c r="B4" s="42" t="s">
        <v>80</v>
      </c>
      <c r="C4" s="43">
        <f>D4+E4</f>
        <v>8099.4970000000003</v>
      </c>
      <c r="D4" s="44">
        <v>0</v>
      </c>
      <c r="E4" s="45">
        <v>8099.4970000000003</v>
      </c>
    </row>
    <row r="5" spans="1:5" ht="18" customHeight="1">
      <c r="B5" s="46" t="s">
        <v>81</v>
      </c>
      <c r="C5" s="43">
        <f t="shared" ref="C5:C52" si="0">D5+E5</f>
        <v>2507.422</v>
      </c>
      <c r="D5" s="47">
        <v>2507.422</v>
      </c>
      <c r="E5" s="47">
        <v>0</v>
      </c>
    </row>
    <row r="6" spans="1:5" ht="18" customHeight="1">
      <c r="B6" s="46" t="s">
        <v>82</v>
      </c>
      <c r="C6" s="43">
        <f t="shared" si="0"/>
        <v>0</v>
      </c>
      <c r="D6" s="47"/>
      <c r="E6" s="47"/>
    </row>
    <row r="7" spans="1:5" ht="18" customHeight="1">
      <c r="B7" s="46" t="s">
        <v>83</v>
      </c>
      <c r="C7" s="43">
        <f t="shared" si="0"/>
        <v>33003.142</v>
      </c>
      <c r="D7" s="47"/>
      <c r="E7" s="47">
        <v>33003.142</v>
      </c>
    </row>
    <row r="8" spans="1:5" ht="18" customHeight="1">
      <c r="B8" s="42" t="s">
        <v>84</v>
      </c>
      <c r="C8" s="43">
        <f t="shared" si="0"/>
        <v>7279.4579999999996</v>
      </c>
      <c r="D8" s="47">
        <v>7279.4579999999996</v>
      </c>
      <c r="E8" s="47"/>
    </row>
    <row r="9" spans="1:5" ht="18" customHeight="1">
      <c r="B9" s="42" t="s">
        <v>85</v>
      </c>
      <c r="C9" s="43">
        <f t="shared" si="0"/>
        <v>78822.498000000007</v>
      </c>
      <c r="D9" s="47">
        <v>1160.8309999999999</v>
      </c>
      <c r="E9" s="47">
        <v>77661.667000000001</v>
      </c>
    </row>
    <row r="10" spans="1:5" ht="18" customHeight="1">
      <c r="B10" s="42" t="s">
        <v>86</v>
      </c>
      <c r="C10" s="43">
        <f t="shared" si="0"/>
        <v>9846.2669999999998</v>
      </c>
      <c r="D10" s="47">
        <v>33.765999999999998</v>
      </c>
      <c r="E10" s="47">
        <v>9812.5010000000002</v>
      </c>
    </row>
    <row r="11" spans="1:5" ht="18" customHeight="1">
      <c r="B11" s="42" t="s">
        <v>87</v>
      </c>
      <c r="C11" s="43">
        <f t="shared" si="0"/>
        <v>200045.984</v>
      </c>
      <c r="D11" s="47">
        <v>188628.057</v>
      </c>
      <c r="E11" s="47">
        <v>11417.927</v>
      </c>
    </row>
    <row r="12" spans="1:5" ht="18" customHeight="1">
      <c r="B12" s="42" t="s">
        <v>88</v>
      </c>
      <c r="C12" s="43">
        <f t="shared" si="0"/>
        <v>2695.1260000000002</v>
      </c>
      <c r="D12" s="47">
        <v>2695.1260000000002</v>
      </c>
      <c r="E12" s="47">
        <v>0</v>
      </c>
    </row>
    <row r="13" spans="1:5" ht="18" customHeight="1">
      <c r="B13" s="42" t="s">
        <v>89</v>
      </c>
      <c r="C13" s="43">
        <f t="shared" si="0"/>
        <v>43242.752</v>
      </c>
      <c r="D13" s="47">
        <v>43242.752</v>
      </c>
      <c r="E13" s="47"/>
    </row>
    <row r="14" spans="1:5" ht="18" customHeight="1">
      <c r="B14" s="42" t="s">
        <v>90</v>
      </c>
      <c r="C14" s="43">
        <f t="shared" si="0"/>
        <v>13386.866999999998</v>
      </c>
      <c r="D14" s="47">
        <v>13386.866999999998</v>
      </c>
      <c r="E14" s="47"/>
    </row>
    <row r="15" spans="1:5" ht="18" customHeight="1">
      <c r="B15" s="42" t="s">
        <v>91</v>
      </c>
      <c r="C15" s="43">
        <f t="shared" si="0"/>
        <v>1059.771</v>
      </c>
      <c r="D15" s="47">
        <v>1059.771</v>
      </c>
      <c r="E15" s="47">
        <v>0</v>
      </c>
    </row>
    <row r="16" spans="1:5" ht="18" customHeight="1">
      <c r="B16" s="42" t="s">
        <v>92</v>
      </c>
      <c r="C16" s="43">
        <f t="shared" si="0"/>
        <v>4161.5680000000011</v>
      </c>
      <c r="D16" s="47">
        <v>4161.5680000000011</v>
      </c>
      <c r="E16" s="47">
        <v>0</v>
      </c>
    </row>
    <row r="17" spans="2:5" ht="18" customHeight="1">
      <c r="B17" s="42" t="s">
        <v>93</v>
      </c>
      <c r="C17" s="43">
        <f t="shared" si="0"/>
        <v>2239056.0010000002</v>
      </c>
      <c r="D17" s="47">
        <v>2239056.0010000002</v>
      </c>
      <c r="E17" s="47">
        <v>0</v>
      </c>
    </row>
    <row r="18" spans="2:5" ht="18" customHeight="1">
      <c r="B18" s="42" t="s">
        <v>94</v>
      </c>
      <c r="C18" s="43">
        <f t="shared" si="0"/>
        <v>41664.076999999997</v>
      </c>
      <c r="D18" s="47">
        <v>2522.6930000000002</v>
      </c>
      <c r="E18" s="47">
        <v>39141.383999999998</v>
      </c>
    </row>
    <row r="19" spans="2:5" ht="18" customHeight="1">
      <c r="B19" s="42" t="s">
        <v>95</v>
      </c>
      <c r="C19" s="43">
        <f t="shared" si="0"/>
        <v>7686.1080000000002</v>
      </c>
      <c r="D19" s="47">
        <v>7686.1080000000002</v>
      </c>
      <c r="E19" s="47">
        <v>0</v>
      </c>
    </row>
    <row r="20" spans="2:5" ht="18" customHeight="1">
      <c r="B20" s="42" t="s">
        <v>96</v>
      </c>
      <c r="C20" s="43">
        <f t="shared" si="0"/>
        <v>58418.232000000004</v>
      </c>
      <c r="D20" s="47">
        <v>56652.186000000002</v>
      </c>
      <c r="E20" s="47">
        <v>1766.046</v>
      </c>
    </row>
    <row r="21" spans="2:5" ht="18" customHeight="1">
      <c r="B21" s="42" t="s">
        <v>97</v>
      </c>
      <c r="C21" s="43">
        <f t="shared" si="0"/>
        <v>5800.1670000000004</v>
      </c>
      <c r="D21" s="47">
        <v>5800.1670000000004</v>
      </c>
      <c r="E21" s="47">
        <v>0</v>
      </c>
    </row>
    <row r="22" spans="2:5" ht="18" customHeight="1">
      <c r="B22" s="42" t="s">
        <v>98</v>
      </c>
      <c r="C22" s="43">
        <f t="shared" si="0"/>
        <v>54692.92</v>
      </c>
      <c r="D22" s="47">
        <v>54692.92</v>
      </c>
      <c r="E22" s="47">
        <v>0</v>
      </c>
    </row>
    <row r="23" spans="2:5" ht="18" customHeight="1">
      <c r="B23" s="42" t="s">
        <v>99</v>
      </c>
      <c r="C23" s="43">
        <f t="shared" si="0"/>
        <v>20935.598000000002</v>
      </c>
      <c r="D23" s="47">
        <v>20935.598000000002</v>
      </c>
      <c r="E23" s="47">
        <v>0</v>
      </c>
    </row>
    <row r="24" spans="2:5" ht="18" customHeight="1">
      <c r="B24" s="42" t="s">
        <v>100</v>
      </c>
      <c r="C24" s="43">
        <f t="shared" si="0"/>
        <v>2536.7619999999997</v>
      </c>
      <c r="D24" s="47">
        <v>2536.7619999999997</v>
      </c>
      <c r="E24" s="47">
        <v>0</v>
      </c>
    </row>
    <row r="25" spans="2:5" ht="18" customHeight="1">
      <c r="B25" s="42" t="s">
        <v>101</v>
      </c>
      <c r="C25" s="43">
        <f t="shared" si="0"/>
        <v>1743511.2140000004</v>
      </c>
      <c r="D25" s="47">
        <v>1743511.2140000004</v>
      </c>
      <c r="E25" s="47">
        <v>0</v>
      </c>
    </row>
    <row r="26" spans="2:5" ht="18" customHeight="1">
      <c r="B26" s="42" t="s">
        <v>102</v>
      </c>
      <c r="C26" s="43">
        <f t="shared" si="0"/>
        <v>28318.059999999998</v>
      </c>
      <c r="D26" s="47">
        <v>27669.976999999999</v>
      </c>
      <c r="E26" s="47">
        <v>648.08299999999997</v>
      </c>
    </row>
    <row r="27" spans="2:5" ht="16.5" customHeight="1">
      <c r="B27" s="42" t="s">
        <v>103</v>
      </c>
      <c r="C27" s="43">
        <f t="shared" si="0"/>
        <v>5542.1200000000008</v>
      </c>
      <c r="D27" s="47">
        <v>5421.5430000000006</v>
      </c>
      <c r="E27" s="47">
        <v>120.577</v>
      </c>
    </row>
    <row r="28" spans="2:5" ht="16.5" customHeight="1">
      <c r="B28" s="42" t="s">
        <v>104</v>
      </c>
      <c r="C28" s="43">
        <f t="shared" si="0"/>
        <v>1916.077</v>
      </c>
      <c r="D28" s="47">
        <v>1916.077</v>
      </c>
      <c r="E28" s="47">
        <v>0</v>
      </c>
    </row>
    <row r="29" spans="2:5" ht="18" customHeight="1">
      <c r="B29" s="42" t="s">
        <v>105</v>
      </c>
      <c r="C29" s="43">
        <f t="shared" si="0"/>
        <v>4022.6669999999999</v>
      </c>
      <c r="D29" s="47">
        <v>4022.6669999999999</v>
      </c>
      <c r="E29" s="47"/>
    </row>
    <row r="30" spans="2:5" ht="18" customHeight="1">
      <c r="B30" s="42" t="s">
        <v>106</v>
      </c>
      <c r="C30" s="43">
        <f t="shared" si="0"/>
        <v>2362.6350000000002</v>
      </c>
      <c r="D30" s="47">
        <v>2362.6350000000002</v>
      </c>
      <c r="E30" s="47"/>
    </row>
    <row r="31" spans="2:5" ht="18" customHeight="1">
      <c r="B31" s="42" t="s">
        <v>107</v>
      </c>
      <c r="C31" s="43">
        <f t="shared" si="0"/>
        <v>3043.7049999999999</v>
      </c>
      <c r="D31" s="47">
        <v>3043.7049999999999</v>
      </c>
      <c r="E31" s="47">
        <v>0</v>
      </c>
    </row>
    <row r="32" spans="2:5" ht="18" customHeight="1">
      <c r="B32" s="42" t="s">
        <v>108</v>
      </c>
      <c r="C32" s="43">
        <f t="shared" si="0"/>
        <v>16827.514999999999</v>
      </c>
      <c r="D32" s="47">
        <v>16827.514999999999</v>
      </c>
      <c r="E32" s="47">
        <v>0</v>
      </c>
    </row>
    <row r="33" spans="2:5" ht="18" customHeight="1">
      <c r="B33" s="42" t="s">
        <v>109</v>
      </c>
      <c r="C33" s="43">
        <f t="shared" si="0"/>
        <v>600.00000000000011</v>
      </c>
      <c r="D33" s="47">
        <v>600.00000000000011</v>
      </c>
      <c r="E33" s="47">
        <v>0</v>
      </c>
    </row>
    <row r="34" spans="2:5" ht="18" customHeight="1">
      <c r="B34" s="42" t="s">
        <v>110</v>
      </c>
      <c r="C34" s="43">
        <f t="shared" si="0"/>
        <v>2561.1060000000002</v>
      </c>
      <c r="D34" s="47">
        <v>2561.1060000000002</v>
      </c>
      <c r="E34" s="47">
        <v>0</v>
      </c>
    </row>
    <row r="35" spans="2:5" ht="18" customHeight="1">
      <c r="B35" s="42" t="s">
        <v>111</v>
      </c>
      <c r="C35" s="43">
        <f t="shared" si="0"/>
        <v>287.81099999999998</v>
      </c>
      <c r="D35" s="47">
        <v>287.81099999999998</v>
      </c>
      <c r="E35" s="47">
        <v>0</v>
      </c>
    </row>
    <row r="36" spans="2:5" ht="18" customHeight="1">
      <c r="B36" s="42" t="s">
        <v>112</v>
      </c>
      <c r="C36" s="43">
        <f t="shared" si="0"/>
        <v>20394.05</v>
      </c>
      <c r="D36" s="47">
        <v>4900</v>
      </c>
      <c r="E36" s="47">
        <v>15494.05</v>
      </c>
    </row>
    <row r="37" spans="2:5" ht="18" customHeight="1">
      <c r="B37" s="42" t="s">
        <v>113</v>
      </c>
      <c r="C37" s="43">
        <f t="shared" si="0"/>
        <v>1591.8660000000002</v>
      </c>
      <c r="D37" s="47">
        <v>1591.8660000000002</v>
      </c>
      <c r="E37" s="47"/>
    </row>
    <row r="38" spans="2:5" ht="18" customHeight="1">
      <c r="B38" s="42" t="s">
        <v>114</v>
      </c>
      <c r="C38" s="43">
        <f t="shared" si="0"/>
        <v>477.55499999999995</v>
      </c>
      <c r="D38" s="47">
        <v>477.55499999999995</v>
      </c>
      <c r="E38" s="47">
        <v>0</v>
      </c>
    </row>
    <row r="39" spans="2:5" ht="18" customHeight="1">
      <c r="B39" s="42" t="s">
        <v>115</v>
      </c>
      <c r="C39" s="43">
        <f t="shared" si="0"/>
        <v>152385.98700000002</v>
      </c>
      <c r="D39" s="47">
        <v>0</v>
      </c>
      <c r="E39" s="47">
        <v>152385.98700000002</v>
      </c>
    </row>
    <row r="40" spans="2:5" ht="18" customHeight="1">
      <c r="B40" s="42" t="s">
        <v>116</v>
      </c>
      <c r="C40" s="43">
        <f t="shared" si="0"/>
        <v>22600</v>
      </c>
      <c r="D40" s="47">
        <v>22600</v>
      </c>
      <c r="E40" s="47"/>
    </row>
    <row r="41" spans="2:5" ht="18" customHeight="1">
      <c r="B41" s="42" t="s">
        <v>117</v>
      </c>
      <c r="C41" s="43">
        <f t="shared" si="0"/>
        <v>717.23299999999995</v>
      </c>
      <c r="D41" s="47">
        <v>717.23299999999995</v>
      </c>
      <c r="E41" s="47"/>
    </row>
    <row r="42" spans="2:5" ht="18" customHeight="1">
      <c r="B42" s="42" t="s">
        <v>118</v>
      </c>
      <c r="C42" s="43">
        <f t="shared" si="0"/>
        <v>62260.357000000004</v>
      </c>
      <c r="D42" s="47">
        <v>62260.357000000004</v>
      </c>
      <c r="E42" s="47"/>
    </row>
    <row r="43" spans="2:5" ht="18" customHeight="1">
      <c r="B43" s="42" t="s">
        <v>119</v>
      </c>
      <c r="C43" s="43">
        <f t="shared" si="0"/>
        <v>1258.325</v>
      </c>
      <c r="D43" s="47">
        <v>1258.325</v>
      </c>
      <c r="E43" s="47">
        <v>0</v>
      </c>
    </row>
    <row r="44" spans="2:5" ht="18" customHeight="1">
      <c r="B44" s="42" t="s">
        <v>120</v>
      </c>
      <c r="C44" s="43">
        <f t="shared" si="0"/>
        <v>5419.293999999999</v>
      </c>
      <c r="D44" s="47">
        <v>5419.293999999999</v>
      </c>
      <c r="E44" s="47">
        <v>0</v>
      </c>
    </row>
    <row r="45" spans="2:5" ht="18" customHeight="1">
      <c r="B45" s="46" t="s">
        <v>121</v>
      </c>
      <c r="C45" s="43">
        <f t="shared" si="0"/>
        <v>739722.65</v>
      </c>
      <c r="D45" s="47">
        <v>134.84799999999998</v>
      </c>
      <c r="E45" s="47">
        <v>739587.80200000003</v>
      </c>
    </row>
    <row r="46" spans="2:5" ht="18" customHeight="1">
      <c r="B46" s="46" t="s">
        <v>122</v>
      </c>
      <c r="C46" s="43">
        <f t="shared" si="0"/>
        <v>6.2869999999999999</v>
      </c>
      <c r="D46" s="47">
        <v>6.2869999999999999</v>
      </c>
      <c r="E46" s="47"/>
    </row>
    <row r="47" spans="2:5" ht="18" customHeight="1">
      <c r="B47" s="42" t="s">
        <v>123</v>
      </c>
      <c r="C47" s="43">
        <f t="shared" si="0"/>
        <v>6579.5640000000003</v>
      </c>
      <c r="D47" s="47">
        <v>6579.5640000000003</v>
      </c>
      <c r="E47" s="47"/>
    </row>
    <row r="48" spans="2:5" ht="18" customHeight="1">
      <c r="B48" s="42" t="s">
        <v>124</v>
      </c>
      <c r="C48" s="43">
        <f t="shared" si="0"/>
        <v>704.75699999999983</v>
      </c>
      <c r="D48" s="47">
        <v>704.75699999999983</v>
      </c>
      <c r="E48" s="47"/>
    </row>
    <row r="49" spans="2:5" ht="18" customHeight="1">
      <c r="B49" s="42" t="s">
        <v>125</v>
      </c>
      <c r="C49" s="43">
        <f t="shared" si="0"/>
        <v>1883.6129999999998</v>
      </c>
      <c r="D49" s="47">
        <v>1883.6129999999998</v>
      </c>
      <c r="E49" s="47"/>
    </row>
    <row r="50" spans="2:5" ht="18" customHeight="1">
      <c r="B50" s="42" t="s">
        <v>126</v>
      </c>
      <c r="C50" s="43">
        <f t="shared" si="0"/>
        <v>16175.793</v>
      </c>
      <c r="D50" s="47">
        <v>16175.793</v>
      </c>
      <c r="E50" s="47"/>
    </row>
    <row r="51" spans="2:5" ht="18" customHeight="1">
      <c r="B51" s="42" t="s">
        <v>127</v>
      </c>
      <c r="C51" s="43">
        <f t="shared" si="0"/>
        <v>3112.0650000000001</v>
      </c>
      <c r="D51" s="47">
        <v>3112.0650000000001</v>
      </c>
      <c r="E51" s="47"/>
    </row>
    <row r="52" spans="2:5" ht="18" customHeight="1">
      <c r="B52" s="46" t="s">
        <v>128</v>
      </c>
      <c r="C52" s="43">
        <f t="shared" si="0"/>
        <v>69207.201000000001</v>
      </c>
      <c r="D52" s="47">
        <v>64388.887999999999</v>
      </c>
      <c r="E52" s="47">
        <v>4818.3130000000001</v>
      </c>
    </row>
    <row r="53" spans="2:5" ht="22.5" customHeight="1">
      <c r="B53" s="48" t="s">
        <v>129</v>
      </c>
      <c r="C53" s="49">
        <f>SUM(C4:C52)</f>
        <v>5748429.7239999995</v>
      </c>
      <c r="D53" s="49">
        <f t="shared" ref="D53:E53" si="1">SUM(D4:D52)</f>
        <v>4654472.7479999997</v>
      </c>
      <c r="E53" s="49">
        <f t="shared" si="1"/>
        <v>1093956.9760000003</v>
      </c>
    </row>
  </sheetData>
  <mergeCells count="2">
    <mergeCell ref="B1:E1"/>
    <mergeCell ref="D2:E2"/>
  </mergeCells>
  <pageMargins left="0.47" right="0.19" top="0.62" bottom="0.46" header="0.32" footer="0.46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banda</vt:lpstr>
      <vt:lpstr>producatori</vt:lpstr>
      <vt:lpstr>furnizori</vt:lpstr>
      <vt:lpstr>ramas de inmag la 1.06.2015</vt:lpstr>
      <vt:lpstr>'ramas de inmag la 1.06.2015'!Print_Area</vt:lpstr>
      <vt:lpstr>'ramas de inmag la 1.06.2015'!Print_Titles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AApostolescu</dc:creator>
  <cp:lastModifiedBy>Anca Apostolescu</cp:lastModifiedBy>
  <dcterms:created xsi:type="dcterms:W3CDTF">2013-04-30T08:59:04Z</dcterms:created>
  <dcterms:modified xsi:type="dcterms:W3CDTF">2015-06-22T12:45:51Z</dcterms:modified>
</cp:coreProperties>
</file>