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120" yWindow="30" windowWidth="19035" windowHeight="7335" activeTab="3"/>
  </bookViews>
  <sheets>
    <sheet name="banda" sheetId="4" r:id="rId1"/>
    <sheet name="producatori" sheetId="1" r:id="rId2"/>
    <sheet name="furnizori" sheetId="2" r:id="rId3"/>
    <sheet name="sfarsit ciclu inmagazinare" sheetId="5" r:id="rId4"/>
  </sheets>
  <externalReferences>
    <externalReference r:id="rId5"/>
  </externalReferences>
  <definedNames>
    <definedName name="A" localSheetId="3">[1]Baza!#REF!</definedName>
    <definedName name="A">[1]Baza!#REF!</definedName>
    <definedName name="_xlnm.Print_Area" localSheetId="3">'sfarsit ciclu inmagazinare'!$B$2:$B$53</definedName>
    <definedName name="_xlnm.Print_Titles" localSheetId="3">'sfarsit ciclu inmagazinare'!$3:$3</definedName>
  </definedNames>
  <calcPr calcId="152511"/>
</workbook>
</file>

<file path=xl/calcChain.xml><?xml version="1.0" encoding="utf-8"?>
<calcChain xmlns="http://schemas.openxmlformats.org/spreadsheetml/2006/main">
  <c r="E53" i="5" l="1"/>
  <c r="D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53" i="5" s="1"/>
  <c r="M6" i="2" l="1"/>
  <c r="E6" i="2"/>
</calcChain>
</file>

<file path=xl/sharedStrings.xml><?xml version="1.0" encoding="utf-8"?>
<sst xmlns="http://schemas.openxmlformats.org/spreadsheetml/2006/main" count="204" uniqueCount="133">
  <si>
    <t>MWh</t>
  </si>
  <si>
    <t>Raffles Energy SRL</t>
  </si>
  <si>
    <t>Foraj Sonde Craiova SA</t>
  </si>
  <si>
    <t>OMV Petrom SA</t>
  </si>
  <si>
    <t>SNGN Romgaz SA</t>
  </si>
  <si>
    <t>Amarad Simleul Silvaniei</t>
  </si>
  <si>
    <t>Berg Sistem Gaz Bucuresti</t>
  </si>
  <si>
    <t>Congaz Constanta</t>
  </si>
  <si>
    <t>Covi Construct Voluntari</t>
  </si>
  <si>
    <t>Design Proiect Iasi</t>
  </si>
  <si>
    <t>Distrigaz Vest Oradea</t>
  </si>
  <si>
    <t>Euro Seven Industry Bucuresti</t>
  </si>
  <si>
    <t>Gaz Est Vaslui</t>
  </si>
  <si>
    <t>Gaz Nord Est Harlau</t>
  </si>
  <si>
    <t>Gaz Sud Distributie Bucuresti</t>
  </si>
  <si>
    <t>Gazvest Arad</t>
  </si>
  <si>
    <t xml:space="preserve">GDF Suez Energy Romania </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</si>
  <si>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</si>
  <si>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</si>
  <si>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</si>
  <si>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</si>
  <si>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</si>
  <si>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</si>
  <si>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</si>
  <si>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</si>
  <si>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</si>
  <si>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</si>
  <si>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</si>
  <si>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</si>
  <si>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</si>
  <si>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</si>
  <si>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</si>
  <si>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</si>
  <si>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</si>
  <si>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</si>
  <si>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</si>
  <si>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</si>
  <si>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</si>
  <si>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</si>
  <si>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Armax Gaz Medias</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</si>
  <si>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</si>
  <si>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</si>
  <si>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</si>
  <si>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</si>
  <si>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</si>
  <si>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</si>
  <si>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</si>
  <si>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</si>
  <si>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</si>
  <si>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</si>
  <si>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</si>
  <si>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</si>
  <si>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</si>
  <si>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</si>
  <si>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</si>
  <si>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</si>
  <si>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</si>
  <si>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</si>
  <si>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</si>
  <si>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</si>
  <si>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</si>
  <si>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</si>
  <si>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</si>
  <si>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</si>
  <si>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</si>
  <si>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</si>
  <si>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</si>
  <si>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</si>
  <si>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t>pentru perioada 1 octombrie 2015 – 31 martie 2016</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</si>
  <si>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</si>
  <si>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Electrocentrale Galati</t>
  </si>
  <si>
    <t>Alpha Metal Bucuresti</t>
  </si>
  <si>
    <r>
      <t>Cantitatea de gaze naturale din productia interna  necesara fiecarui furnizor si producator de energie termica care opteaza pentru achizitia de gaze naturale de la producatori, pentru acoperirea necesarului de consum lunar curent al CPET,</t>
    </r>
    <r>
      <rPr>
        <b/>
        <sz val="11"/>
        <color theme="1"/>
        <rFont val="Calibri"/>
        <family val="2"/>
        <scheme val="minor"/>
      </rPr>
      <t xml:space="preserve"> proportional cu necesarul acestora</t>
    </r>
  </si>
  <si>
    <t>DECEMBRIE</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</si>
  <si>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decembrie 2015</t>
    </r>
    <r>
      <rPr>
        <sz val="11"/>
        <color theme="1"/>
        <rFont val="Calibri"/>
        <family val="2"/>
        <scheme val="minor"/>
      </rPr>
      <t xml:space="preserve"> este de </t>
    </r>
    <r>
      <rPr>
        <b/>
        <sz val="11"/>
        <color theme="1"/>
        <rFont val="Calibri"/>
        <family val="2"/>
        <scheme val="minor"/>
      </rPr>
      <t xml:space="preserve"> 3.700.000,000 MWh</t>
    </r>
    <r>
      <rPr>
        <sz val="11"/>
        <color theme="1"/>
        <rFont val="Calibri"/>
        <family val="2"/>
        <scheme val="minor"/>
      </rPr>
      <t>,    defalcata astfel :</t>
    </r>
  </si>
  <si>
    <t>Alpiq Romindustries</t>
  </si>
  <si>
    <t>Cis Gaz Tg. Mures</t>
  </si>
  <si>
    <t>OCTOMBRIE 2015</t>
  </si>
  <si>
    <r>
      <t xml:space="preserve">Cantitatea rămasă de înmagazinat după închiderea lunii </t>
    </r>
    <r>
      <rPr>
        <b/>
        <sz val="9"/>
        <rFont val="Arial"/>
        <family val="2"/>
      </rPr>
      <t>OCTOMBRIE 2015</t>
    </r>
    <r>
      <rPr>
        <sz val="9"/>
        <rFont val="Arial"/>
        <family val="2"/>
      </rPr>
      <t xml:space="preserve"> pentru îndeplinirea obligaţiei de stoc minim de gaze naturale - CPET, defalcat pe CCR+CCE si PET</t>
    </r>
  </si>
  <si>
    <t>Furnizori</t>
  </si>
  <si>
    <t>CPET total</t>
  </si>
  <si>
    <t>CCR+CCE</t>
  </si>
  <si>
    <t>PET</t>
  </si>
  <si>
    <t>ALPHA METAL BUCURESTI</t>
  </si>
  <si>
    <t>AMARAD ARAD</t>
  </si>
  <si>
    <t>APOPI &amp; BLUMEN IASI</t>
  </si>
  <si>
    <t>ARMAX GAZ S.A. MEDIAS</t>
  </si>
  <si>
    <t>BERG SISTEM</t>
  </si>
  <si>
    <t>C-GAZ &amp;ENERGY DISTRIBUTIE S.R.L.</t>
  </si>
  <si>
    <t>CIS GAZ  S.A.TG. MURES</t>
  </si>
  <si>
    <t>CONGAZ CONSTANTA</t>
  </si>
  <si>
    <t>CORDUN GAZ</t>
  </si>
  <si>
    <t>COVI CONSTRUCT BUCURESTI</t>
  </si>
  <si>
    <t>CPL CONCORDIA CLUJ</t>
  </si>
  <si>
    <t>DESIGN PROIECT</t>
  </si>
  <si>
    <t>DISTRIGAZ VEST ORADEA</t>
  </si>
  <si>
    <t>E.ON GAZ ROMANIA</t>
  </si>
  <si>
    <t>ENERGY GAS PROVIDER SRL</t>
  </si>
  <si>
    <t>EURO SEVEN INDUSTRY BUCURESTI</t>
  </si>
  <si>
    <t>GAZ EST VASLUI</t>
  </si>
  <si>
    <t>GAZ NORD EST HARLAU</t>
  </si>
  <si>
    <t xml:space="preserve">GAZ SUD </t>
  </si>
  <si>
    <t>GAZ VEST ARAD</t>
  </si>
  <si>
    <t>GAZMIR IASI S.R.L.</t>
  </si>
  <si>
    <t xml:space="preserve">GDF SUEZ ENERGY ROMANIA </t>
  </si>
  <si>
    <t>GRUP DEZVOLTARE RETELE BUCURESTI</t>
  </si>
  <si>
    <t>HARGAZ HARGHITA</t>
  </si>
  <si>
    <t>INSTANT CONSTRUCT COMPANY</t>
  </si>
  <si>
    <t>INTERGAZ ZIMNICEA</t>
  </si>
  <si>
    <t>MM DATA BUCURESTI</t>
  </si>
  <si>
    <t>MACIN GAZ BRAILA</t>
  </si>
  <si>
    <t>MEGACONTRUCT BALOTESTI</t>
  </si>
  <si>
    <t>MEHEDINTI GAZ</t>
  </si>
  <si>
    <t xml:space="preserve">MIHOC OIL </t>
  </si>
  <si>
    <t>NEXT ENERGY DISTRIBUTION S.R.L.</t>
  </si>
  <si>
    <t>NORD GAZ</t>
  </si>
  <si>
    <t>NOVA POWER &amp; GAS S.R.L</t>
  </si>
  <si>
    <t xml:space="preserve">OLIGOPOL </t>
  </si>
  <si>
    <t>OMV PETROM GAS BUCURESTI</t>
  </si>
  <si>
    <t>OTTOGAZ BUCURESTI</t>
  </si>
  <si>
    <t>PADO GROUP INFRASTRUCTURES S.R.L.</t>
  </si>
  <si>
    <t>PREMIER ENERGY</t>
  </si>
  <si>
    <t>PRISMA SERV COMPANY IASI</t>
  </si>
  <si>
    <t>PROGAZ  CAMPINA</t>
  </si>
  <si>
    <t>ROMGAZ MEDIAS</t>
  </si>
  <si>
    <t>SAFI STAR SRL</t>
  </si>
  <si>
    <t>SALGAZ SALONTA</t>
  </si>
  <si>
    <t>TEHNOLOGICA RADION</t>
  </si>
  <si>
    <t>TIMGAZ TIMISOARA</t>
  </si>
  <si>
    <t>TULCEA GAZ</t>
  </si>
  <si>
    <t>VEGA' 93 GALATI</t>
  </si>
  <si>
    <t>WIROM GAS BUCURESTI</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</si>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</sst>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
      <b/>
      <sz val="9"/>
      <name val="Arial"/>
      <family val="2"/>
    </font>
    <font>
      <sz val="9"/>
      <name val="Arial"/>
      <family val="2"/>
    </font>
    <font>
      <sz val="8"/>
      <name val="Arial"/>
      <family val="2"/>
    </font>
    <font>
      <b/>
      <sz val="8"/>
      <name val="Arial"/>
      <family val="2"/>
    </font>
    <font>
      <b/>
      <sz val="8"/>
      <name val="Arial"/>
      <family val="2"/>
      <charset val="238"/>
    </font>
    <font>
      <sz val="8"/>
      <color rgb="FFFF000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5">
    <border>
      <left/>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57">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0" fontId="0" fillId="0" borderId="0" xfId="0" applyAlignment="1">
      <alignment horizontal="left"/>
    </xf>
    <xf numFmtId="166" fontId="4" fillId="0" borderId="0" xfId="1" applyNumberFormat="1" applyFont="1" applyFill="1" applyBorder="1" applyAlignment="1">
      <alignment horizontal="left"/>
    </xf>
    <xf numFmtId="165" fontId="9" fillId="0" borderId="0" xfId="0" applyNumberFormat="1" applyFont="1"/>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wrapText="1"/>
    </xf>
    <xf numFmtId="49" fontId="13" fillId="0" borderId="0" xfId="2" applyNumberFormat="1" applyFont="1" applyFill="1" applyAlignment="1">
      <alignment horizontal="center" vertical="center"/>
    </xf>
    <xf numFmtId="0" fontId="14" fillId="0" borderId="0" xfId="2" applyFont="1" applyFill="1" applyAlignment="1">
      <alignment horizontal="center" vertical="center" wrapText="1"/>
    </xf>
    <xf numFmtId="0" fontId="15" fillId="0" borderId="0" xfId="2" applyFont="1" applyFill="1"/>
    <xf numFmtId="0" fontId="16" fillId="0" borderId="0" xfId="2" applyFont="1" applyFill="1"/>
    <xf numFmtId="0" fontId="15" fillId="0" borderId="2" xfId="2" applyFont="1" applyFill="1" applyBorder="1" applyAlignment="1">
      <alignment wrapText="1"/>
    </xf>
    <xf numFmtId="0" fontId="16" fillId="0" borderId="2" xfId="2" applyFont="1" applyFill="1" applyBorder="1" applyAlignment="1">
      <alignment horizontal="center"/>
    </xf>
    <xf numFmtId="0" fontId="16" fillId="0" borderId="3" xfId="2" applyFont="1" applyFill="1" applyBorder="1" applyAlignment="1">
      <alignment horizontal="center" vertical="center"/>
    </xf>
    <xf numFmtId="2" fontId="16" fillId="0" borderId="3" xfId="2" applyNumberFormat="1" applyFont="1" applyFill="1" applyBorder="1" applyAlignment="1">
      <alignment horizontal="center" vertical="center" wrapText="1"/>
    </xf>
    <xf numFmtId="0" fontId="16" fillId="0" borderId="3" xfId="2" applyFont="1" applyFill="1" applyBorder="1" applyAlignment="1">
      <alignment horizontal="center" vertical="center" wrapText="1"/>
    </xf>
    <xf numFmtId="0" fontId="15" fillId="0" borderId="3" xfId="2" applyFont="1" applyFill="1" applyBorder="1" applyAlignment="1">
      <alignment horizontal="left" vertical="center"/>
    </xf>
    <xf numFmtId="165" fontId="15" fillId="0" borderId="4" xfId="2" applyNumberFormat="1" applyFont="1" applyFill="1" applyBorder="1" applyAlignment="1">
      <alignment horizontal="center"/>
    </xf>
    <xf numFmtId="165" fontId="15" fillId="0" borderId="3" xfId="2" applyNumberFormat="1" applyFont="1" applyFill="1" applyBorder="1" applyAlignment="1">
      <alignment horizontal="center" wrapText="1"/>
    </xf>
    <xf numFmtId="0" fontId="15" fillId="0" borderId="4" xfId="2" applyFont="1" applyFill="1" applyBorder="1" applyAlignment="1">
      <alignment horizontal="left" vertical="center"/>
    </xf>
    <xf numFmtId="165" fontId="15" fillId="0" borderId="3" xfId="2" applyNumberFormat="1" applyFont="1" applyFill="1" applyBorder="1" applyAlignment="1">
      <alignment horizontal="center"/>
    </xf>
    <xf numFmtId="0" fontId="16" fillId="0" borderId="3" xfId="2" applyFont="1" applyFill="1" applyBorder="1" applyAlignment="1">
      <alignment horizontal="left"/>
    </xf>
    <xf numFmtId="165" fontId="17" fillId="0" borderId="3" xfId="2" applyNumberFormat="1" applyFont="1" applyFill="1" applyBorder="1" applyAlignment="1">
      <alignment horizontal="center"/>
    </xf>
    <xf numFmtId="0" fontId="15" fillId="0" borderId="0" xfId="2" applyFont="1" applyFill="1" applyAlignment="1">
      <alignment horizontal="left"/>
    </xf>
    <xf numFmtId="165" fontId="18" fillId="0" borderId="0" xfId="2" applyNumberFormat="1" applyFont="1" applyFill="1" applyAlignment="1">
      <alignment horizontal="left"/>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
  <sheetViews>
    <sheetView workbookViewId="0">
      <selection activeCell="C7" sqref="C7"/>
    </sheetView>
  </sheetViews>
  <sheetFormatPr defaultRowHeight="15" x14ac:dyDescent="0.25"/>
  <cols>
    <col min="1" max="1" width="46.42578125" customWidth="1"/>
    <col min="3" max="3" width="12.7109375" bestFit="1" customWidth="1"/>
  </cols>
  <sheetData>
    <row r="2" spans="1:12" ht="45.75" customHeight="1" x14ac:dyDescent="0.25">
      <c r="A2" s="4"/>
      <c r="B2" s="35" t="s">
        <v>61</v>
      </c>
      <c r="C2" s="35"/>
      <c r="D2" s="35"/>
      <c r="E2" s="35"/>
      <c r="F2" s="35"/>
      <c r="G2" s="35"/>
      <c r="H2" s="35"/>
      <c r="I2" s="35"/>
      <c r="J2" s="35"/>
      <c r="K2" s="35"/>
      <c r="L2" s="10"/>
    </row>
    <row r="3" spans="1:12" x14ac:dyDescent="0.25">
      <c r="A3" s="4"/>
      <c r="C3" s="4"/>
      <c r="D3" s="4"/>
      <c r="E3" s="4"/>
      <c r="F3" s="4"/>
      <c r="G3" s="4"/>
      <c r="H3" s="4"/>
      <c r="I3" s="4"/>
      <c r="J3" s="4"/>
      <c r="K3" s="4"/>
      <c r="L3" s="4"/>
    </row>
    <row r="4" spans="1:12" x14ac:dyDescent="0.25">
      <c r="A4" t="s">
        <v>59</v>
      </c>
      <c r="B4" s="4"/>
      <c r="C4" s="5">
        <v>5050000</v>
      </c>
      <c r="D4" s="4" t="s">
        <v>0</v>
      </c>
      <c r="E4" s="4" t="s">
        <v>62</v>
      </c>
      <c r="F4" s="4"/>
      <c r="G4" s="4"/>
      <c r="H4" s="4"/>
      <c r="I4" s="4"/>
      <c r="J4" s="4"/>
      <c r="K4" s="4"/>
      <c r="L4" s="4"/>
    </row>
    <row r="5" spans="1:12" x14ac:dyDescent="0.25">
      <c r="A5" t="s">
        <v>60</v>
      </c>
      <c r="C5" s="5">
        <v>3700000</v>
      </c>
      <c r="D5" s="4" t="s">
        <v>0</v>
      </c>
      <c r="E5" t="s">
        <v>63</v>
      </c>
    </row>
    <row r="6" spans="1:12" x14ac:dyDescent="0.25">
      <c r="A6" t="s">
        <v>66</v>
      </c>
      <c r="C6" s="1">
        <v>3200000</v>
      </c>
      <c r="D6" s="4" t="s">
        <v>0</v>
      </c>
      <c r="E6" t="s">
        <v>67</v>
      </c>
    </row>
    <row r="7" spans="1:12" x14ac:dyDescent="0.25">
      <c r="A7" t="s">
        <v>68</v>
      </c>
      <c r="C7" s="1">
        <v>3700000</v>
      </c>
      <c r="D7" s="4" t="s">
        <v>0</v>
      </c>
      <c r="E7" t="s">
        <v>67</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7"/>
  <sheetViews>
    <sheetView topLeftCell="A16" workbookViewId="0">
      <selection activeCell="G18" sqref="G18"/>
    </sheetView>
  </sheetViews>
  <sheetFormatPr defaultRowHeight="15" x14ac:dyDescent="0.25"/>
  <cols>
    <col min="3" max="3" width="17.7109375" customWidth="1"/>
    <col min="4" max="4" width="15.85546875" style="19" bestFit="1" customWidth="1"/>
    <col min="7" max="7" width="14.28515625" customWidth="1"/>
    <col min="8" max="8" width="13.140625" customWidth="1"/>
    <col min="9" max="10" width="10.85546875" customWidth="1"/>
    <col min="11" max="12" width="12.7109375" bestFit="1" customWidth="1"/>
    <col min="17" max="17" width="12.7109375" bestFit="1" customWidth="1"/>
  </cols>
  <sheetData>
    <row r="2" spans="2:17" x14ac:dyDescent="0.25">
      <c r="B2" s="7" t="s">
        <v>73</v>
      </c>
      <c r="C2" s="6">
        <v>2015</v>
      </c>
    </row>
    <row r="4" spans="2:17" ht="72" customHeight="1" x14ac:dyDescent="0.25">
      <c r="B4" s="36" t="s">
        <v>74</v>
      </c>
      <c r="C4" s="36"/>
      <c r="D4" s="36"/>
      <c r="E4" s="36"/>
      <c r="F4" s="36"/>
      <c r="G4" s="36"/>
      <c r="H4" s="36"/>
      <c r="I4" s="36"/>
      <c r="J4" s="36"/>
    </row>
    <row r="5" spans="2:17" x14ac:dyDescent="0.25">
      <c r="D5" s="20"/>
    </row>
    <row r="7" spans="2:17" x14ac:dyDescent="0.25">
      <c r="B7" t="s">
        <v>4</v>
      </c>
      <c r="D7" s="21">
        <v>1890183.9844669232</v>
      </c>
      <c r="E7" t="s">
        <v>0</v>
      </c>
      <c r="K7" s="1"/>
      <c r="L7" s="1"/>
      <c r="Q7" s="1"/>
    </row>
    <row r="8" spans="2:17" x14ac:dyDescent="0.25">
      <c r="D8" s="21"/>
      <c r="H8" s="8"/>
      <c r="K8" s="1"/>
      <c r="L8" s="1"/>
      <c r="Q8" s="1"/>
    </row>
    <row r="9" spans="2:17" x14ac:dyDescent="0.25">
      <c r="B9" t="s">
        <v>3</v>
      </c>
      <c r="D9" s="21">
        <v>1583387.2764162784</v>
      </c>
      <c r="E9" t="s">
        <v>0</v>
      </c>
      <c r="H9" s="8"/>
      <c r="L9" s="1"/>
      <c r="Q9" s="1"/>
    </row>
    <row r="10" spans="2:17" x14ac:dyDescent="0.25">
      <c r="D10" s="21"/>
      <c r="H10" s="8"/>
      <c r="L10" s="1"/>
      <c r="Q10" s="1"/>
    </row>
    <row r="11" spans="2:17" x14ac:dyDescent="0.25">
      <c r="B11" t="s">
        <v>35</v>
      </c>
      <c r="D11" s="21">
        <v>147869.3728599374</v>
      </c>
      <c r="E11" t="s">
        <v>0</v>
      </c>
      <c r="H11" s="8"/>
      <c r="L11" s="1"/>
      <c r="Q11" s="1"/>
    </row>
    <row r="12" spans="2:17" x14ac:dyDescent="0.25">
      <c r="D12" s="21"/>
      <c r="H12" s="8"/>
      <c r="L12" s="1"/>
      <c r="Q12" s="1"/>
    </row>
    <row r="13" spans="2:17" x14ac:dyDescent="0.25">
      <c r="B13" t="s">
        <v>2</v>
      </c>
      <c r="D13" s="21">
        <v>6380.9266571848611</v>
      </c>
      <c r="E13" t="s">
        <v>0</v>
      </c>
      <c r="H13" s="8"/>
      <c r="L13" s="1"/>
      <c r="Q13" s="1"/>
    </row>
    <row r="14" spans="2:17" x14ac:dyDescent="0.25">
      <c r="D14" s="21"/>
      <c r="H14" s="8"/>
      <c r="L14" s="1"/>
      <c r="Q14" s="1"/>
    </row>
    <row r="15" spans="2:17" x14ac:dyDescent="0.25">
      <c r="B15" t="s">
        <v>1</v>
      </c>
      <c r="D15" s="21">
        <v>3904.0509052752905</v>
      </c>
      <c r="E15" t="s">
        <v>0</v>
      </c>
      <c r="H15" s="8"/>
      <c r="K15" s="1"/>
      <c r="L15" s="1"/>
      <c r="Q15" s="1"/>
    </row>
    <row r="16" spans="2:17" x14ac:dyDescent="0.25">
      <c r="D16" s="21"/>
      <c r="H16" s="8"/>
    </row>
    <row r="17" spans="2:11" x14ac:dyDescent="0.25">
      <c r="B17" s="37" t="s">
        <v>37</v>
      </c>
      <c r="C17" s="37"/>
      <c r="D17" s="21">
        <v>68274.38869440023</v>
      </c>
      <c r="E17" t="s">
        <v>0</v>
      </c>
      <c r="H17" s="8"/>
      <c r="K17" s="1"/>
    </row>
  </sheetData>
  <mergeCells count="2">
    <mergeCell ref="B4:J4"/>
    <mergeCell ref="B17:C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4"/>
  <sheetViews>
    <sheetView topLeftCell="D49" workbookViewId="0">
      <selection activeCell="L69" sqref="L69"/>
    </sheetView>
  </sheetViews>
  <sheetFormatPr defaultRowHeight="15" x14ac:dyDescent="0.25"/>
  <cols>
    <col min="3" max="3" width="21.5703125" customWidth="1"/>
    <col min="4" max="4" width="16.85546875" customWidth="1"/>
    <col min="5" max="5" width="15.85546875" customWidth="1"/>
    <col min="6" max="6" width="14.28515625" customWidth="1"/>
    <col min="11" max="11" width="24.42578125" customWidth="1"/>
    <col min="12" max="14" width="13" customWidth="1"/>
    <col min="16" max="16" width="4.5703125" customWidth="1"/>
  </cols>
  <sheetData>
    <row r="2" spans="1:16" x14ac:dyDescent="0.25">
      <c r="B2" s="7" t="s">
        <v>73</v>
      </c>
      <c r="C2" s="6">
        <v>2015</v>
      </c>
      <c r="D2" s="4"/>
      <c r="E2" s="4"/>
      <c r="F2" s="4"/>
      <c r="G2" s="4"/>
    </row>
    <row r="3" spans="1:16" x14ac:dyDescent="0.25">
      <c r="B3" s="2"/>
      <c r="C3" s="4"/>
      <c r="D3" s="4"/>
      <c r="E3" s="4"/>
      <c r="F3" s="4"/>
      <c r="G3" s="4"/>
    </row>
    <row r="4" spans="1:16" ht="50.25" customHeight="1" x14ac:dyDescent="0.25">
      <c r="B4" s="36" t="s">
        <v>69</v>
      </c>
      <c r="C4" s="38"/>
      <c r="D4" s="38"/>
      <c r="E4" s="38"/>
      <c r="F4" s="38"/>
      <c r="G4" s="38"/>
      <c r="H4" s="3"/>
      <c r="J4" s="36" t="s">
        <v>72</v>
      </c>
      <c r="K4" s="36"/>
      <c r="L4" s="36"/>
      <c r="M4" s="36"/>
      <c r="N4" s="36"/>
      <c r="O4" s="36"/>
      <c r="P4" s="36"/>
    </row>
    <row r="5" spans="1:16" ht="15" customHeight="1" x14ac:dyDescent="0.25">
      <c r="B5" s="11"/>
      <c r="C5" s="10"/>
      <c r="D5" s="10"/>
      <c r="E5" s="10"/>
      <c r="F5" s="10"/>
      <c r="G5" s="10"/>
      <c r="H5" s="11"/>
      <c r="J5" s="11"/>
      <c r="K5" s="11"/>
      <c r="L5" s="11"/>
      <c r="M5" s="11"/>
      <c r="N5" s="11"/>
      <c r="O5" s="11"/>
      <c r="P5" s="11"/>
    </row>
    <row r="6" spans="1:16" x14ac:dyDescent="0.25">
      <c r="B6" s="4"/>
      <c r="C6" s="4"/>
      <c r="D6" s="4"/>
      <c r="E6" s="9">
        <f>SUM(E7:E64)</f>
        <v>7012437.1530000027</v>
      </c>
      <c r="F6" s="12" t="s">
        <v>0</v>
      </c>
      <c r="G6" s="18"/>
      <c r="H6" s="17"/>
      <c r="J6" s="17"/>
      <c r="K6" s="17"/>
      <c r="M6" s="9">
        <f>SUM(M7:M64)</f>
        <v>3699999.9999999991</v>
      </c>
      <c r="N6" s="30" t="s">
        <v>0</v>
      </c>
    </row>
    <row r="7" spans="1:16" x14ac:dyDescent="0.25">
      <c r="A7" s="13"/>
      <c r="B7" s="15" t="s">
        <v>71</v>
      </c>
      <c r="C7" s="33"/>
      <c r="D7" s="16"/>
      <c r="E7" s="27">
        <v>11155</v>
      </c>
      <c r="F7" s="14"/>
      <c r="G7" s="18"/>
      <c r="H7" s="17"/>
      <c r="J7" s="15" t="s">
        <v>71</v>
      </c>
      <c r="K7" s="33"/>
      <c r="L7" s="31"/>
      <c r="M7" s="28">
        <v>5885.7568487929639</v>
      </c>
      <c r="N7" s="14"/>
    </row>
    <row r="8" spans="1:16" x14ac:dyDescent="0.25">
      <c r="B8" s="24" t="s">
        <v>75</v>
      </c>
      <c r="C8" s="24"/>
      <c r="D8" s="16"/>
      <c r="E8" s="27">
        <v>90.21</v>
      </c>
      <c r="F8" s="14"/>
      <c r="G8" s="14"/>
      <c r="H8" s="14"/>
      <c r="I8" s="14"/>
      <c r="J8" s="24" t="s">
        <v>75</v>
      </c>
      <c r="K8" s="24"/>
      <c r="L8" s="23"/>
      <c r="M8" s="28">
        <v>47.597859733717009</v>
      </c>
      <c r="N8" s="14"/>
    </row>
    <row r="9" spans="1:16" x14ac:dyDescent="0.25">
      <c r="B9" s="15" t="s">
        <v>5</v>
      </c>
      <c r="C9" s="34"/>
      <c r="D9" s="24"/>
      <c r="E9" s="26">
        <v>3480.9609999999998</v>
      </c>
      <c r="J9" s="15" t="s">
        <v>5</v>
      </c>
      <c r="K9" s="34"/>
      <c r="L9" s="31"/>
      <c r="M9" s="28">
        <v>1836.6732448347113</v>
      </c>
    </row>
    <row r="10" spans="1:16" x14ac:dyDescent="0.25">
      <c r="B10" s="15" t="s">
        <v>38</v>
      </c>
      <c r="C10" s="34"/>
      <c r="D10" s="16"/>
      <c r="E10" s="28">
        <v>9.4420000000000002</v>
      </c>
      <c r="J10" s="15" t="s">
        <v>38</v>
      </c>
      <c r="K10" s="34"/>
      <c r="L10" s="31"/>
      <c r="M10" s="28">
        <v>4.9819198714749593</v>
      </c>
    </row>
    <row r="11" spans="1:16" x14ac:dyDescent="0.25">
      <c r="B11" s="24" t="s">
        <v>39</v>
      </c>
      <c r="C11" s="24"/>
      <c r="D11" s="24"/>
      <c r="E11" s="28">
        <v>22546.68</v>
      </c>
      <c r="J11" s="24" t="s">
        <v>39</v>
      </c>
      <c r="K11" s="24"/>
      <c r="L11" s="31"/>
      <c r="M11" s="28">
        <v>11896.394103769015</v>
      </c>
    </row>
    <row r="12" spans="1:16" x14ac:dyDescent="0.25">
      <c r="B12" s="15" t="s">
        <v>6</v>
      </c>
      <c r="C12" s="34"/>
      <c r="D12" s="24"/>
      <c r="E12" s="28">
        <v>4828.22</v>
      </c>
      <c r="J12" s="15" t="s">
        <v>6</v>
      </c>
      <c r="K12" s="34"/>
      <c r="L12" s="31"/>
      <c r="M12" s="28">
        <v>2547.5328491689079</v>
      </c>
    </row>
    <row r="13" spans="1:16" x14ac:dyDescent="0.25">
      <c r="B13" s="34" t="s">
        <v>40</v>
      </c>
      <c r="C13" s="34"/>
      <c r="D13" s="16"/>
      <c r="E13" s="28">
        <v>121879.53</v>
      </c>
      <c r="J13" s="34" t="s">
        <v>40</v>
      </c>
      <c r="K13" s="34"/>
      <c r="L13" s="31"/>
      <c r="M13" s="32">
        <v>64307.779329911922</v>
      </c>
    </row>
    <row r="14" spans="1:16" x14ac:dyDescent="0.25">
      <c r="B14" s="24" t="s">
        <v>76</v>
      </c>
      <c r="C14" s="24"/>
      <c r="D14" s="16"/>
      <c r="E14" s="28">
        <v>6101.3</v>
      </c>
      <c r="J14" s="24" t="s">
        <v>76</v>
      </c>
      <c r="K14" s="24"/>
      <c r="L14" s="31"/>
      <c r="M14" s="32">
        <v>3219.2530938180648</v>
      </c>
    </row>
    <row r="15" spans="1:16" x14ac:dyDescent="0.25">
      <c r="B15" s="24" t="s">
        <v>41</v>
      </c>
      <c r="C15" s="24"/>
      <c r="D15" s="16"/>
      <c r="E15" s="28">
        <v>1574.31</v>
      </c>
      <c r="J15" s="24" t="s">
        <v>41</v>
      </c>
      <c r="K15" s="24"/>
      <c r="L15" s="31"/>
      <c r="M15" s="32">
        <v>830.65942309486786</v>
      </c>
    </row>
    <row r="16" spans="1:16" x14ac:dyDescent="0.25">
      <c r="B16" s="24" t="s">
        <v>7</v>
      </c>
      <c r="C16" s="24"/>
      <c r="D16" s="22"/>
      <c r="E16" s="28">
        <v>165649.924</v>
      </c>
      <c r="J16" s="24" t="s">
        <v>7</v>
      </c>
      <c r="K16" s="24"/>
      <c r="L16" s="31"/>
      <c r="M16" s="32">
        <v>87402.525744960469</v>
      </c>
    </row>
    <row r="17" spans="2:13" x14ac:dyDescent="0.25">
      <c r="B17" s="24" t="s">
        <v>50</v>
      </c>
      <c r="C17" s="24"/>
      <c r="D17" s="25"/>
      <c r="E17" s="29">
        <v>2425</v>
      </c>
      <c r="J17" s="24" t="s">
        <v>50</v>
      </c>
      <c r="K17" s="24"/>
      <c r="M17" s="32">
        <v>1279.512358433253</v>
      </c>
    </row>
    <row r="18" spans="2:13" x14ac:dyDescent="0.25">
      <c r="B18" s="24" t="s">
        <v>8</v>
      </c>
      <c r="C18" s="24"/>
      <c r="D18" s="23"/>
      <c r="E18" s="29">
        <v>41225</v>
      </c>
      <c r="J18" s="24" t="s">
        <v>8</v>
      </c>
      <c r="K18" s="24"/>
      <c r="M18" s="32">
        <v>21751.710093365302</v>
      </c>
    </row>
    <row r="19" spans="2:13" x14ac:dyDescent="0.25">
      <c r="B19" s="34" t="s">
        <v>51</v>
      </c>
      <c r="C19" s="34"/>
      <c r="D19" s="24"/>
      <c r="E19" s="27">
        <v>18666.7</v>
      </c>
      <c r="J19" s="34" t="s">
        <v>51</v>
      </c>
      <c r="K19" s="34"/>
      <c r="M19" s="32">
        <v>9849.1848829550545</v>
      </c>
    </row>
    <row r="20" spans="2:13" x14ac:dyDescent="0.25">
      <c r="B20" s="15" t="s">
        <v>9</v>
      </c>
      <c r="C20" s="34"/>
      <c r="D20" s="24"/>
      <c r="E20" s="28">
        <v>355.81700000000001</v>
      </c>
      <c r="J20" s="15" t="s">
        <v>9</v>
      </c>
      <c r="K20" s="34"/>
      <c r="M20" s="32">
        <v>187.74113354253396</v>
      </c>
    </row>
    <row r="21" spans="2:13" x14ac:dyDescent="0.25">
      <c r="B21" s="15" t="s">
        <v>10</v>
      </c>
      <c r="C21" s="34"/>
      <c r="D21" s="24"/>
      <c r="E21" s="28">
        <v>11893.415999999999</v>
      </c>
      <c r="J21" s="15" t="s">
        <v>10</v>
      </c>
      <c r="K21" s="34"/>
      <c r="M21" s="32">
        <v>6275.3702086547573</v>
      </c>
    </row>
    <row r="22" spans="2:13" x14ac:dyDescent="0.25">
      <c r="B22" s="15" t="s">
        <v>52</v>
      </c>
      <c r="C22" s="34"/>
      <c r="D22" s="22"/>
      <c r="E22" s="28">
        <v>2337232.5019999999</v>
      </c>
      <c r="J22" s="15" t="s">
        <v>52</v>
      </c>
      <c r="K22" s="34"/>
      <c r="M22" s="32">
        <v>1233203.2457075764</v>
      </c>
    </row>
    <row r="23" spans="2:13" x14ac:dyDescent="0.25">
      <c r="B23" s="15" t="s">
        <v>42</v>
      </c>
      <c r="C23" s="34"/>
      <c r="D23" s="24"/>
      <c r="E23" s="28">
        <v>1113669.6100000001</v>
      </c>
      <c r="J23" s="15" t="s">
        <v>42</v>
      </c>
      <c r="K23" s="34"/>
      <c r="M23" s="32">
        <v>587609.90895115107</v>
      </c>
    </row>
    <row r="24" spans="2:13" x14ac:dyDescent="0.25">
      <c r="B24" s="34" t="s">
        <v>43</v>
      </c>
      <c r="C24" s="34"/>
      <c r="D24" s="24"/>
      <c r="E24" s="28">
        <v>139987.49</v>
      </c>
      <c r="J24" s="34" t="s">
        <v>43</v>
      </c>
      <c r="K24" s="34"/>
      <c r="M24" s="32">
        <v>73862.154012804705</v>
      </c>
    </row>
    <row r="25" spans="2:13" x14ac:dyDescent="0.25">
      <c r="B25" s="34" t="s">
        <v>70</v>
      </c>
      <c r="C25" s="34"/>
      <c r="D25" s="24"/>
      <c r="E25" s="28">
        <v>67601.240000000005</v>
      </c>
      <c r="J25" s="34" t="s">
        <v>70</v>
      </c>
      <c r="K25" s="34"/>
      <c r="M25" s="32">
        <v>35668.71011357211</v>
      </c>
    </row>
    <row r="26" spans="2:13" x14ac:dyDescent="0.25">
      <c r="B26" s="25" t="s">
        <v>45</v>
      </c>
      <c r="C26" s="25"/>
      <c r="D26" s="24"/>
      <c r="E26" s="28">
        <v>30587.01</v>
      </c>
      <c r="J26" s="25" t="s">
        <v>45</v>
      </c>
      <c r="K26" s="25"/>
      <c r="M26" s="32">
        <v>16138.745279390307</v>
      </c>
    </row>
    <row r="27" spans="2:13" x14ac:dyDescent="0.25">
      <c r="B27" s="34" t="s">
        <v>44</v>
      </c>
      <c r="C27" s="23"/>
      <c r="D27" s="22"/>
      <c r="E27" s="28">
        <v>2143.9180000000001</v>
      </c>
      <c r="J27" s="34" t="s">
        <v>44</v>
      </c>
      <c r="K27" s="23"/>
      <c r="M27" s="32">
        <v>1131.2039490587642</v>
      </c>
    </row>
    <row r="28" spans="2:13" x14ac:dyDescent="0.25">
      <c r="B28" s="34" t="s">
        <v>11</v>
      </c>
      <c r="C28" s="34"/>
      <c r="D28" s="24"/>
      <c r="E28" s="28">
        <v>6785.15</v>
      </c>
      <c r="J28" s="34" t="s">
        <v>11</v>
      </c>
      <c r="K28" s="34"/>
      <c r="M28" s="32">
        <v>3580.075578896242</v>
      </c>
    </row>
    <row r="29" spans="2:13" x14ac:dyDescent="0.25">
      <c r="B29" s="34" t="s">
        <v>12</v>
      </c>
      <c r="C29" s="34"/>
      <c r="D29" s="24"/>
      <c r="E29" s="28">
        <v>33878.22</v>
      </c>
      <c r="J29" s="34" t="s">
        <v>12</v>
      </c>
      <c r="K29" s="34"/>
      <c r="M29" s="32">
        <v>17875.29945225592</v>
      </c>
    </row>
    <row r="30" spans="2:13" x14ac:dyDescent="0.25">
      <c r="B30" s="34" t="s">
        <v>36</v>
      </c>
      <c r="C30" s="34"/>
      <c r="D30" s="22"/>
      <c r="E30" s="28">
        <v>4071.6860000000001</v>
      </c>
      <c r="J30" s="34" t="s">
        <v>36</v>
      </c>
      <c r="K30" s="34"/>
      <c r="M30" s="32">
        <v>2148.3598171792405</v>
      </c>
    </row>
    <row r="31" spans="2:13" x14ac:dyDescent="0.25">
      <c r="B31" s="34" t="s">
        <v>13</v>
      </c>
      <c r="C31" s="34"/>
      <c r="D31" s="24"/>
      <c r="E31" s="28">
        <v>2344.1019999999999</v>
      </c>
      <c r="J31" s="34" t="s">
        <v>13</v>
      </c>
      <c r="K31" s="34"/>
      <c r="M31" s="32">
        <v>1236.8278261559196</v>
      </c>
    </row>
    <row r="32" spans="2:13" x14ac:dyDescent="0.25">
      <c r="B32" s="34" t="s">
        <v>14</v>
      </c>
      <c r="C32" s="34"/>
      <c r="D32" s="24"/>
      <c r="E32" s="28">
        <v>46526.726999999999</v>
      </c>
      <c r="J32" s="34" t="s">
        <v>14</v>
      </c>
      <c r="K32" s="34"/>
      <c r="M32" s="32">
        <v>24549.08131709283</v>
      </c>
    </row>
    <row r="33" spans="2:13" x14ac:dyDescent="0.25">
      <c r="B33" s="34" t="s">
        <v>15</v>
      </c>
      <c r="C33" s="34"/>
      <c r="D33" s="22"/>
      <c r="E33" s="28">
        <v>20370</v>
      </c>
      <c r="J33" s="34" t="s">
        <v>15</v>
      </c>
      <c r="K33" s="34"/>
      <c r="M33" s="32">
        <v>10747.903810839325</v>
      </c>
    </row>
    <row r="34" spans="2:13" x14ac:dyDescent="0.25">
      <c r="B34" s="34" t="s">
        <v>16</v>
      </c>
      <c r="C34" s="34"/>
      <c r="D34" s="24"/>
      <c r="E34" s="28">
        <v>2494271.6850000001</v>
      </c>
      <c r="J34" s="34" t="s">
        <v>16</v>
      </c>
      <c r="K34" s="34"/>
      <c r="M34" s="32">
        <v>1316062.4520608801</v>
      </c>
    </row>
    <row r="35" spans="2:13" x14ac:dyDescent="0.25">
      <c r="B35" s="34" t="s">
        <v>17</v>
      </c>
      <c r="C35" s="34"/>
      <c r="D35" s="24"/>
      <c r="E35" s="28">
        <v>18045.460999999999</v>
      </c>
      <c r="J35" s="34" t="s">
        <v>17</v>
      </c>
      <c r="K35" s="34"/>
      <c r="M35" s="32">
        <v>9521.3980878867169</v>
      </c>
    </row>
    <row r="36" spans="2:13" x14ac:dyDescent="0.25">
      <c r="B36" s="34" t="s">
        <v>53</v>
      </c>
      <c r="C36" s="34"/>
      <c r="D36" s="24"/>
      <c r="E36" s="28">
        <v>5638.7650000000003</v>
      </c>
      <c r="J36" s="34" t="s">
        <v>53</v>
      </c>
      <c r="K36" s="34"/>
      <c r="M36" s="32">
        <v>2975.2039190931473</v>
      </c>
    </row>
    <row r="37" spans="2:13" x14ac:dyDescent="0.25">
      <c r="B37" s="34" t="s">
        <v>18</v>
      </c>
      <c r="C37" s="34"/>
      <c r="D37" s="24"/>
      <c r="E37" s="28">
        <v>1751.82</v>
      </c>
      <c r="J37" s="34" t="s">
        <v>18</v>
      </c>
      <c r="K37" s="34"/>
      <c r="M37" s="32">
        <v>924.31972773218195</v>
      </c>
    </row>
    <row r="38" spans="2:13" x14ac:dyDescent="0.25">
      <c r="B38" s="34" t="s">
        <v>19</v>
      </c>
      <c r="C38" s="34"/>
      <c r="D38" s="22"/>
      <c r="E38" s="28">
        <v>3354.1819999999998</v>
      </c>
      <c r="J38" s="34" t="s">
        <v>19</v>
      </c>
      <c r="K38" s="34"/>
      <c r="M38" s="32">
        <v>1769.7803387358208</v>
      </c>
    </row>
    <row r="39" spans="2:13" x14ac:dyDescent="0.25">
      <c r="B39" s="34" t="s">
        <v>20</v>
      </c>
      <c r="C39" s="34"/>
      <c r="D39" s="22"/>
      <c r="E39" s="28">
        <v>2667.5</v>
      </c>
      <c r="J39" s="34" t="s">
        <v>20</v>
      </c>
      <c r="K39" s="34"/>
      <c r="M39" s="32">
        <v>1407.4635942765783</v>
      </c>
    </row>
    <row r="40" spans="2:13" x14ac:dyDescent="0.25">
      <c r="B40" s="34" t="s">
        <v>21</v>
      </c>
      <c r="C40" s="34"/>
      <c r="D40" s="24"/>
      <c r="E40" s="28">
        <v>18283.044999999998</v>
      </c>
      <c r="J40" s="34" t="s">
        <v>21</v>
      </c>
      <c r="K40" s="34"/>
      <c r="M40" s="32">
        <v>9646.7554751716671</v>
      </c>
    </row>
    <row r="41" spans="2:13" x14ac:dyDescent="0.25">
      <c r="B41" s="34" t="s">
        <v>22</v>
      </c>
      <c r="C41" s="34"/>
      <c r="D41" s="22"/>
      <c r="E41" s="28">
        <v>1261</v>
      </c>
      <c r="J41" s="34" t="s">
        <v>22</v>
      </c>
      <c r="K41" s="34"/>
      <c r="M41" s="32">
        <v>665.34642638529158</v>
      </c>
    </row>
    <row r="42" spans="2:13" x14ac:dyDescent="0.25">
      <c r="B42" s="34" t="s">
        <v>57</v>
      </c>
      <c r="C42" s="34"/>
      <c r="D42" s="22"/>
      <c r="E42" s="28">
        <v>9.6999999999999993</v>
      </c>
      <c r="J42" s="34" t="s">
        <v>57</v>
      </c>
      <c r="K42" s="34"/>
      <c r="M42" s="32">
        <v>5.1180494337330122</v>
      </c>
    </row>
    <row r="43" spans="2:13" x14ac:dyDescent="0.25">
      <c r="B43" s="34" t="s">
        <v>23</v>
      </c>
      <c r="C43" s="34"/>
      <c r="D43" s="24"/>
      <c r="E43" s="28">
        <v>2273.2919999999999</v>
      </c>
      <c r="J43" s="34" t="s">
        <v>23</v>
      </c>
      <c r="K43" s="34"/>
      <c r="M43" s="32">
        <v>1199.4660652896687</v>
      </c>
    </row>
    <row r="44" spans="2:13" x14ac:dyDescent="0.25">
      <c r="B44" s="34" t="s">
        <v>24</v>
      </c>
      <c r="C44" s="34"/>
      <c r="D44" s="24"/>
      <c r="E44" s="28">
        <v>1629.6</v>
      </c>
      <c r="J44" s="34" t="s">
        <v>24</v>
      </c>
      <c r="K44" s="34"/>
      <c r="M44" s="32">
        <v>859.83230486714604</v>
      </c>
    </row>
    <row r="45" spans="2:13" x14ac:dyDescent="0.25">
      <c r="B45" s="34" t="s">
        <v>54</v>
      </c>
      <c r="C45" s="34"/>
      <c r="D45" s="22"/>
      <c r="E45" s="28">
        <v>228.33799999999999</v>
      </c>
      <c r="J45" s="34" t="s">
        <v>54</v>
      </c>
      <c r="K45" s="34"/>
      <c r="M45" s="32">
        <v>120.47888367007511</v>
      </c>
    </row>
    <row r="46" spans="2:13" x14ac:dyDescent="0.25">
      <c r="B46" s="15" t="s">
        <v>25</v>
      </c>
      <c r="C46" s="34"/>
      <c r="E46" s="5">
        <v>15723.7</v>
      </c>
      <c r="J46" s="15" t="s">
        <v>25</v>
      </c>
      <c r="K46" s="34"/>
      <c r="M46" s="32">
        <v>8296.3581320812136</v>
      </c>
    </row>
    <row r="47" spans="2:13" x14ac:dyDescent="0.25">
      <c r="B47" s="34" t="s">
        <v>55</v>
      </c>
      <c r="C47" s="34"/>
      <c r="E47" s="1">
        <v>2667.5</v>
      </c>
      <c r="J47" s="34" t="s">
        <v>55</v>
      </c>
      <c r="K47" s="34"/>
      <c r="M47" s="32">
        <v>1407.4635942765783</v>
      </c>
    </row>
    <row r="48" spans="2:13" x14ac:dyDescent="0.25">
      <c r="B48" s="15" t="s">
        <v>26</v>
      </c>
      <c r="C48" s="34"/>
      <c r="E48" s="1">
        <v>678.72299999999996</v>
      </c>
      <c r="J48" s="15" t="s">
        <v>26</v>
      </c>
      <c r="K48" s="34"/>
      <c r="M48" s="32">
        <v>358.11730575377021</v>
      </c>
    </row>
    <row r="49" spans="2:13" x14ac:dyDescent="0.25">
      <c r="B49" s="34" t="s">
        <v>64</v>
      </c>
      <c r="C49" s="34"/>
      <c r="E49" s="1">
        <v>32759.413</v>
      </c>
      <c r="J49" s="34" t="s">
        <v>64</v>
      </c>
      <c r="K49" s="34"/>
      <c r="M49" s="32">
        <v>17284.978881863492</v>
      </c>
    </row>
    <row r="50" spans="2:13" x14ac:dyDescent="0.25">
      <c r="B50" s="34" t="s">
        <v>27</v>
      </c>
      <c r="C50" s="34"/>
      <c r="E50" s="1">
        <v>20370</v>
      </c>
      <c r="J50" s="34" t="s">
        <v>27</v>
      </c>
      <c r="K50" s="34"/>
      <c r="M50" s="32">
        <v>10747.903810839325</v>
      </c>
    </row>
    <row r="51" spans="2:13" x14ac:dyDescent="0.25">
      <c r="B51" s="34" t="s">
        <v>46</v>
      </c>
      <c r="C51" s="34"/>
      <c r="E51" s="1">
        <v>552.9</v>
      </c>
      <c r="J51" s="34" t="s">
        <v>46</v>
      </c>
      <c r="K51" s="34"/>
      <c r="M51" s="32">
        <v>291.72881772278168</v>
      </c>
    </row>
    <row r="52" spans="2:13" x14ac:dyDescent="0.25">
      <c r="B52" s="15" t="s">
        <v>47</v>
      </c>
      <c r="C52" s="34"/>
      <c r="E52" s="1">
        <v>34775.165999999997</v>
      </c>
      <c r="J52" s="15" t="s">
        <v>47</v>
      </c>
      <c r="K52" s="34"/>
      <c r="M52" s="32">
        <v>18348.558624151701</v>
      </c>
    </row>
    <row r="53" spans="2:13" x14ac:dyDescent="0.25">
      <c r="B53" s="34" t="s">
        <v>28</v>
      </c>
      <c r="C53" s="34"/>
      <c r="E53" s="1">
        <v>760.01</v>
      </c>
      <c r="J53" s="34" t="s">
        <v>28</v>
      </c>
      <c r="K53" s="34"/>
      <c r="M53" s="32">
        <v>401.00708764241512</v>
      </c>
    </row>
    <row r="54" spans="2:13" x14ac:dyDescent="0.25">
      <c r="B54" s="34" t="s">
        <v>29</v>
      </c>
      <c r="C54" s="34"/>
      <c r="E54" s="1">
        <v>9165.5220000000008</v>
      </c>
      <c r="J54" s="34" t="s">
        <v>29</v>
      </c>
      <c r="K54" s="34"/>
      <c r="M54" s="32">
        <v>4836.0406888626258</v>
      </c>
    </row>
    <row r="55" spans="2:13" x14ac:dyDescent="0.25">
      <c r="B55" s="34" t="s">
        <v>65</v>
      </c>
      <c r="C55" s="34"/>
      <c r="E55" s="1">
        <v>343.03300000000002</v>
      </c>
      <c r="J55" s="34" t="s">
        <v>65</v>
      </c>
      <c r="K55" s="34"/>
      <c r="M55" s="32">
        <v>180.9958609692512</v>
      </c>
    </row>
    <row r="56" spans="2:13" x14ac:dyDescent="0.25">
      <c r="B56" s="34" t="s">
        <v>48</v>
      </c>
      <c r="C56" s="34"/>
      <c r="E56" s="1">
        <v>14.997999999999999</v>
      </c>
      <c r="J56" s="34" t="s">
        <v>48</v>
      </c>
      <c r="K56" s="34"/>
      <c r="M56" s="32">
        <v>7.9134541656832695</v>
      </c>
    </row>
    <row r="57" spans="2:13" x14ac:dyDescent="0.25">
      <c r="B57" s="34" t="s">
        <v>30</v>
      </c>
      <c r="C57" s="34"/>
      <c r="E57" s="1">
        <v>5335</v>
      </c>
      <c r="J57" s="34" t="s">
        <v>30</v>
      </c>
      <c r="K57" s="34"/>
      <c r="M57" s="32">
        <v>2814.9271885531566</v>
      </c>
    </row>
    <row r="58" spans="2:13" x14ac:dyDescent="0.25">
      <c r="B58" s="34" t="s">
        <v>31</v>
      </c>
      <c r="C58" s="34"/>
      <c r="E58" s="1">
        <v>1280.4000000000001</v>
      </c>
      <c r="J58" s="34" t="s">
        <v>31</v>
      </c>
      <c r="K58" s="34"/>
      <c r="M58" s="32">
        <v>675.5825252527577</v>
      </c>
    </row>
    <row r="59" spans="2:13" x14ac:dyDescent="0.25">
      <c r="B59" s="15" t="s">
        <v>49</v>
      </c>
      <c r="C59" s="34"/>
      <c r="E59" s="1">
        <v>44814</v>
      </c>
      <c r="J59" s="15" t="s">
        <v>49</v>
      </c>
      <c r="K59" s="34"/>
      <c r="M59" s="32">
        <v>23645.388383846515</v>
      </c>
    </row>
    <row r="60" spans="2:13" x14ac:dyDescent="0.25">
      <c r="B60" s="15" t="s">
        <v>32</v>
      </c>
      <c r="C60" s="15"/>
      <c r="E60" s="1">
        <v>2745.9169999999999</v>
      </c>
      <c r="J60" s="15" t="s">
        <v>32</v>
      </c>
      <c r="K60" s="15"/>
      <c r="M60" s="32">
        <v>1448.8390666935929</v>
      </c>
    </row>
    <row r="61" spans="2:13" x14ac:dyDescent="0.25">
      <c r="B61" t="s">
        <v>33</v>
      </c>
      <c r="E61" s="1">
        <v>11814.254999999999</v>
      </c>
      <c r="J61" t="s">
        <v>33</v>
      </c>
      <c r="M61" s="1">
        <v>6233.6021765698351</v>
      </c>
    </row>
    <row r="62" spans="2:13" x14ac:dyDescent="0.25">
      <c r="B62" t="s">
        <v>34</v>
      </c>
      <c r="E62" s="1">
        <v>1123.26</v>
      </c>
      <c r="J62" t="s">
        <v>34</v>
      </c>
      <c r="M62" s="1">
        <v>592.67012442628277</v>
      </c>
    </row>
    <row r="63" spans="2:13" x14ac:dyDescent="0.25">
      <c r="B63" t="s">
        <v>58</v>
      </c>
      <c r="E63" s="1">
        <v>63.758000000000003</v>
      </c>
      <c r="J63" t="s">
        <v>58</v>
      </c>
      <c r="M63" s="1">
        <v>33.640886164530869</v>
      </c>
    </row>
    <row r="64" spans="2:13" x14ac:dyDescent="0.25">
      <c r="B64" t="s">
        <v>56</v>
      </c>
      <c r="E64" s="1">
        <v>60956.044999999998</v>
      </c>
      <c r="J64" t="s">
        <v>56</v>
      </c>
      <c r="M64" s="1">
        <v>32162.479545861239</v>
      </c>
    </row>
  </sheetData>
  <mergeCells count="2">
    <mergeCell ref="J4:P4"/>
    <mergeCell ref="B4:G4"/>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Zeros="0" tabSelected="1" topLeftCell="A37" workbookViewId="0">
      <selection activeCell="I47" sqref="I47"/>
    </sheetView>
  </sheetViews>
  <sheetFormatPr defaultColWidth="15" defaultRowHeight="11.25" x14ac:dyDescent="0.2"/>
  <cols>
    <col min="1" max="1" width="15" style="41"/>
    <col min="2" max="2" width="29.5703125" style="55" customWidth="1"/>
    <col min="3" max="3" width="14.5703125" style="55" customWidth="1"/>
    <col min="4" max="5" width="14.5703125" style="41" customWidth="1"/>
    <col min="6" max="16384" width="15" style="41"/>
  </cols>
  <sheetData>
    <row r="1" spans="1:5" ht="44.25" customHeight="1" x14ac:dyDescent="0.2">
      <c r="A1" s="39" t="s">
        <v>77</v>
      </c>
      <c r="B1" s="40" t="s">
        <v>78</v>
      </c>
      <c r="C1" s="40"/>
      <c r="D1" s="40"/>
      <c r="E1" s="40"/>
    </row>
    <row r="2" spans="1:5" s="42" customFormat="1" ht="30.75" customHeight="1" x14ac:dyDescent="0.2">
      <c r="B2" s="43"/>
      <c r="C2" s="43"/>
      <c r="D2" s="44"/>
      <c r="E2" s="44"/>
    </row>
    <row r="3" spans="1:5" ht="18" customHeight="1" x14ac:dyDescent="0.2">
      <c r="B3" s="45" t="s">
        <v>79</v>
      </c>
      <c r="C3" s="46" t="s">
        <v>80</v>
      </c>
      <c r="D3" s="47" t="s">
        <v>81</v>
      </c>
      <c r="E3" s="47" t="s">
        <v>82</v>
      </c>
    </row>
    <row r="4" spans="1:5" ht="18" customHeight="1" x14ac:dyDescent="0.2">
      <c r="B4" s="48" t="s">
        <v>83</v>
      </c>
      <c r="C4" s="49">
        <f>D4+E4</f>
        <v>4.0000000000000001E-13</v>
      </c>
      <c r="D4" s="50">
        <v>2.0000000000000001E-13</v>
      </c>
      <c r="E4" s="50">
        <v>2.0000000000000001E-13</v>
      </c>
    </row>
    <row r="5" spans="1:5" ht="18" customHeight="1" x14ac:dyDescent="0.2">
      <c r="B5" s="51" t="s">
        <v>84</v>
      </c>
      <c r="C5" s="49">
        <f t="shared" ref="C5:C52" si="0">D5+E5</f>
        <v>4.0000000000000001E-13</v>
      </c>
      <c r="D5" s="50">
        <v>2.0000000000000001E-13</v>
      </c>
      <c r="E5" s="50">
        <v>2.0000000000000001E-13</v>
      </c>
    </row>
    <row r="6" spans="1:5" ht="18" customHeight="1" x14ac:dyDescent="0.2">
      <c r="B6" s="51" t="s">
        <v>85</v>
      </c>
      <c r="C6" s="49">
        <f t="shared" si="0"/>
        <v>4.0000000000000001E-13</v>
      </c>
      <c r="D6" s="50">
        <v>2.0000000000000001E-13</v>
      </c>
      <c r="E6" s="50">
        <v>2.0000000000000001E-13</v>
      </c>
    </row>
    <row r="7" spans="1:5" ht="18" customHeight="1" x14ac:dyDescent="0.2">
      <c r="B7" s="51" t="s">
        <v>86</v>
      </c>
      <c r="C7" s="49">
        <f t="shared" si="0"/>
        <v>33003.142</v>
      </c>
      <c r="D7" s="50"/>
      <c r="E7" s="52">
        <v>33003.142</v>
      </c>
    </row>
    <row r="8" spans="1:5" ht="18" customHeight="1" x14ac:dyDescent="0.2">
      <c r="B8" s="48" t="s">
        <v>87</v>
      </c>
      <c r="C8" s="49">
        <f t="shared" si="0"/>
        <v>4.0000000000000001E-10</v>
      </c>
      <c r="D8" s="50">
        <v>2.0000000000000001E-10</v>
      </c>
      <c r="E8" s="50">
        <v>2.0000000000000001E-10</v>
      </c>
    </row>
    <row r="9" spans="1:5" ht="18" customHeight="1" x14ac:dyDescent="0.2">
      <c r="B9" s="48" t="s">
        <v>88</v>
      </c>
      <c r="C9" s="49">
        <f t="shared" si="0"/>
        <v>71966.842000000004</v>
      </c>
      <c r="D9" s="52">
        <v>1160.8309999999999</v>
      </c>
      <c r="E9" s="52">
        <v>70806.010999999999</v>
      </c>
    </row>
    <row r="10" spans="1:5" ht="18" customHeight="1" x14ac:dyDescent="0.2">
      <c r="B10" s="48" t="s">
        <v>89</v>
      </c>
      <c r="C10" s="49">
        <f t="shared" si="0"/>
        <v>9846.2669999999998</v>
      </c>
      <c r="D10" s="52">
        <v>33.765999999999998</v>
      </c>
      <c r="E10" s="52">
        <v>9812.5010000000002</v>
      </c>
    </row>
    <row r="11" spans="1:5" ht="18" customHeight="1" x14ac:dyDescent="0.2">
      <c r="B11" s="48" t="s">
        <v>90</v>
      </c>
      <c r="C11" s="49">
        <f t="shared" si="0"/>
        <v>4.0000000000000001E-10</v>
      </c>
      <c r="D11" s="50">
        <v>2.0000000000000001E-10</v>
      </c>
      <c r="E11" s="50">
        <v>2.0000000000000001E-10</v>
      </c>
    </row>
    <row r="12" spans="1:5" ht="18" customHeight="1" x14ac:dyDescent="0.2">
      <c r="B12" s="48" t="s">
        <v>91</v>
      </c>
      <c r="C12" s="49">
        <f t="shared" si="0"/>
        <v>4.0000000000000001E-10</v>
      </c>
      <c r="D12" s="50">
        <v>2.0000000000000001E-10</v>
      </c>
      <c r="E12" s="50">
        <v>2.0000000000000001E-10</v>
      </c>
    </row>
    <row r="13" spans="1:5" ht="18" customHeight="1" x14ac:dyDescent="0.2">
      <c r="B13" s="48" t="s">
        <v>92</v>
      </c>
      <c r="C13" s="49">
        <f t="shared" si="0"/>
        <v>4.0000000000000001E-10</v>
      </c>
      <c r="D13" s="50">
        <v>2.0000000000000001E-10</v>
      </c>
      <c r="E13" s="50">
        <v>2.0000000000000001E-10</v>
      </c>
    </row>
    <row r="14" spans="1:5" ht="18" customHeight="1" x14ac:dyDescent="0.2">
      <c r="B14" s="48" t="s">
        <v>93</v>
      </c>
      <c r="C14" s="49">
        <f t="shared" si="0"/>
        <v>4.0000000000000001E-10</v>
      </c>
      <c r="D14" s="50">
        <v>2.0000000000000001E-10</v>
      </c>
      <c r="E14" s="50">
        <v>2.0000000000000001E-10</v>
      </c>
    </row>
    <row r="15" spans="1:5" ht="18" customHeight="1" x14ac:dyDescent="0.2">
      <c r="B15" s="48" t="s">
        <v>94</v>
      </c>
      <c r="C15" s="49">
        <f t="shared" si="0"/>
        <v>4.0000000000000001E-10</v>
      </c>
      <c r="D15" s="50">
        <v>2.0000000000000001E-10</v>
      </c>
      <c r="E15" s="50">
        <v>2.0000000000000001E-10</v>
      </c>
    </row>
    <row r="16" spans="1:5" ht="18" customHeight="1" x14ac:dyDescent="0.2">
      <c r="B16" s="48" t="s">
        <v>95</v>
      </c>
      <c r="C16" s="49">
        <f t="shared" si="0"/>
        <v>4.0000000000000001E-10</v>
      </c>
      <c r="D16" s="50">
        <v>2.0000000000000001E-10</v>
      </c>
      <c r="E16" s="50">
        <v>2.0000000000000001E-10</v>
      </c>
    </row>
    <row r="17" spans="2:5" ht="18" customHeight="1" x14ac:dyDescent="0.2">
      <c r="B17" s="48" t="s">
        <v>96</v>
      </c>
      <c r="C17" s="49">
        <f t="shared" si="0"/>
        <v>4.0000000000000001E-10</v>
      </c>
      <c r="D17" s="50">
        <v>2.0000000000000001E-10</v>
      </c>
      <c r="E17" s="50">
        <v>2.0000000000000001E-10</v>
      </c>
    </row>
    <row r="18" spans="2:5" ht="18" customHeight="1" x14ac:dyDescent="0.2">
      <c r="B18" s="48" t="s">
        <v>97</v>
      </c>
      <c r="C18" s="49">
        <f t="shared" si="0"/>
        <v>39141.383999999998</v>
      </c>
      <c r="D18" s="50"/>
      <c r="E18" s="52">
        <v>39141.383999999998</v>
      </c>
    </row>
    <row r="19" spans="2:5" ht="18" customHeight="1" x14ac:dyDescent="0.2">
      <c r="B19" s="48" t="s">
        <v>98</v>
      </c>
      <c r="C19" s="49">
        <f t="shared" si="0"/>
        <v>4.0000000000000001E-10</v>
      </c>
      <c r="D19" s="50">
        <v>2.0000000000000001E-10</v>
      </c>
      <c r="E19" s="50">
        <v>2.0000000000000001E-10</v>
      </c>
    </row>
    <row r="20" spans="2:5" ht="18" customHeight="1" x14ac:dyDescent="0.2">
      <c r="B20" s="48" t="s">
        <v>99</v>
      </c>
      <c r="C20" s="49">
        <f t="shared" si="0"/>
        <v>4.0000000000000001E-10</v>
      </c>
      <c r="D20" s="50">
        <v>2.0000000000000001E-10</v>
      </c>
      <c r="E20" s="50">
        <v>2.0000000000000001E-10</v>
      </c>
    </row>
    <row r="21" spans="2:5" ht="18" customHeight="1" x14ac:dyDescent="0.2">
      <c r="B21" s="48" t="s">
        <v>100</v>
      </c>
      <c r="C21" s="49">
        <f t="shared" si="0"/>
        <v>4.0000000000000001E-10</v>
      </c>
      <c r="D21" s="50">
        <v>2.0000000000000001E-10</v>
      </c>
      <c r="E21" s="50">
        <v>2.0000000000000001E-10</v>
      </c>
    </row>
    <row r="22" spans="2:5" ht="18" customHeight="1" x14ac:dyDescent="0.2">
      <c r="B22" s="48" t="s">
        <v>101</v>
      </c>
      <c r="C22" s="49">
        <f t="shared" si="0"/>
        <v>54692.92</v>
      </c>
      <c r="D22" s="52">
        <v>54692.92</v>
      </c>
      <c r="E22" s="50"/>
    </row>
    <row r="23" spans="2:5" ht="18" customHeight="1" x14ac:dyDescent="0.2">
      <c r="B23" s="48" t="s">
        <v>102</v>
      </c>
      <c r="C23" s="49">
        <f t="shared" si="0"/>
        <v>4.0000000000000001E-10</v>
      </c>
      <c r="D23" s="50">
        <v>2.0000000000000001E-10</v>
      </c>
      <c r="E23" s="50">
        <v>2.0000000000000001E-10</v>
      </c>
    </row>
    <row r="24" spans="2:5" ht="18" customHeight="1" x14ac:dyDescent="0.2">
      <c r="B24" s="48" t="s">
        <v>103</v>
      </c>
      <c r="C24" s="49">
        <f t="shared" si="0"/>
        <v>4.0000000000000001E-10</v>
      </c>
      <c r="D24" s="50">
        <v>2.0000000000000001E-10</v>
      </c>
      <c r="E24" s="50">
        <v>2.0000000000000001E-10</v>
      </c>
    </row>
    <row r="25" spans="2:5" ht="18" customHeight="1" x14ac:dyDescent="0.2">
      <c r="B25" s="48" t="s">
        <v>104</v>
      </c>
      <c r="C25" s="49">
        <f t="shared" si="0"/>
        <v>4.0000000000000001E-10</v>
      </c>
      <c r="D25" s="50">
        <v>2.0000000000000001E-10</v>
      </c>
      <c r="E25" s="50">
        <v>2.0000000000000001E-10</v>
      </c>
    </row>
    <row r="26" spans="2:5" ht="18" customHeight="1" x14ac:dyDescent="0.2">
      <c r="B26" s="48" t="s">
        <v>105</v>
      </c>
      <c r="C26" s="49">
        <f t="shared" si="0"/>
        <v>28318.059999999998</v>
      </c>
      <c r="D26" s="52">
        <v>27669.976999999999</v>
      </c>
      <c r="E26" s="52">
        <v>648.08299999999997</v>
      </c>
    </row>
    <row r="27" spans="2:5" ht="16.5" customHeight="1" x14ac:dyDescent="0.2">
      <c r="B27" s="48" t="s">
        <v>106</v>
      </c>
      <c r="C27" s="49">
        <f t="shared" si="0"/>
        <v>4.0000000000000001E-10</v>
      </c>
      <c r="D27" s="50">
        <v>2.0000000000000001E-10</v>
      </c>
      <c r="E27" s="50">
        <v>2.0000000000000001E-10</v>
      </c>
    </row>
    <row r="28" spans="2:5" ht="16.5" customHeight="1" x14ac:dyDescent="0.2">
      <c r="B28" s="48" t="s">
        <v>107</v>
      </c>
      <c r="C28" s="49">
        <f t="shared" si="0"/>
        <v>1916.077</v>
      </c>
      <c r="D28" s="52">
        <v>1916.077</v>
      </c>
      <c r="E28" s="50"/>
    </row>
    <row r="29" spans="2:5" ht="18" customHeight="1" x14ac:dyDescent="0.2">
      <c r="B29" s="48" t="s">
        <v>108</v>
      </c>
      <c r="C29" s="49">
        <f t="shared" si="0"/>
        <v>4022.6669999999999</v>
      </c>
      <c r="D29" s="52">
        <v>4022.6669999999999</v>
      </c>
      <c r="E29" s="50"/>
    </row>
    <row r="30" spans="2:5" ht="18" customHeight="1" x14ac:dyDescent="0.2">
      <c r="B30" s="48" t="s">
        <v>109</v>
      </c>
      <c r="C30" s="49">
        <f t="shared" si="0"/>
        <v>4.0000000000000001E-10</v>
      </c>
      <c r="D30" s="50">
        <v>2.0000000000000001E-10</v>
      </c>
      <c r="E30" s="50">
        <v>2.0000000000000001E-10</v>
      </c>
    </row>
    <row r="31" spans="2:5" ht="18" customHeight="1" x14ac:dyDescent="0.2">
      <c r="B31" s="48" t="s">
        <v>110</v>
      </c>
      <c r="C31" s="49">
        <f t="shared" si="0"/>
        <v>4.0000000000000001E-10</v>
      </c>
      <c r="D31" s="50">
        <v>2.0000000000000001E-10</v>
      </c>
      <c r="E31" s="50">
        <v>2.0000000000000001E-10</v>
      </c>
    </row>
    <row r="32" spans="2:5" ht="18" customHeight="1" x14ac:dyDescent="0.2">
      <c r="B32" s="48" t="s">
        <v>111</v>
      </c>
      <c r="C32" s="49">
        <f t="shared" si="0"/>
        <v>4.0000000000000001E-10</v>
      </c>
      <c r="D32" s="50">
        <v>2.0000000000000001E-10</v>
      </c>
      <c r="E32" s="50">
        <v>2.0000000000000001E-10</v>
      </c>
    </row>
    <row r="33" spans="2:5" ht="18" customHeight="1" x14ac:dyDescent="0.2">
      <c r="B33" s="48" t="s">
        <v>112</v>
      </c>
      <c r="C33" s="49">
        <f t="shared" si="0"/>
        <v>4.0000000000000001E-10</v>
      </c>
      <c r="D33" s="50">
        <v>2.0000000000000001E-10</v>
      </c>
      <c r="E33" s="50">
        <v>2.0000000000000001E-10</v>
      </c>
    </row>
    <row r="34" spans="2:5" ht="18" customHeight="1" x14ac:dyDescent="0.2">
      <c r="B34" s="48" t="s">
        <v>113</v>
      </c>
      <c r="C34" s="49">
        <f t="shared" si="0"/>
        <v>4.0000000000000001E-10</v>
      </c>
      <c r="D34" s="50">
        <v>2.0000000000000001E-10</v>
      </c>
      <c r="E34" s="50">
        <v>2.0000000000000001E-10</v>
      </c>
    </row>
    <row r="35" spans="2:5" ht="18" customHeight="1" x14ac:dyDescent="0.2">
      <c r="B35" s="48" t="s">
        <v>114</v>
      </c>
      <c r="C35" s="49">
        <f t="shared" si="0"/>
        <v>287.81099999999998</v>
      </c>
      <c r="D35" s="52">
        <v>287.81099999999998</v>
      </c>
      <c r="E35" s="50"/>
    </row>
    <row r="36" spans="2:5" ht="18" customHeight="1" x14ac:dyDescent="0.2">
      <c r="B36" s="48" t="s">
        <v>115</v>
      </c>
      <c r="C36" s="49">
        <f t="shared" si="0"/>
        <v>15494.05</v>
      </c>
      <c r="D36" s="52">
        <v>4900</v>
      </c>
      <c r="E36" s="52">
        <v>10594.05</v>
      </c>
    </row>
    <row r="37" spans="2:5" ht="18" customHeight="1" x14ac:dyDescent="0.2">
      <c r="B37" s="48" t="s">
        <v>116</v>
      </c>
      <c r="C37" s="49">
        <f t="shared" si="0"/>
        <v>4.0000000000000001E-10</v>
      </c>
      <c r="D37" s="50">
        <v>2.0000000000000001E-10</v>
      </c>
      <c r="E37" s="50">
        <v>2.0000000000000001E-10</v>
      </c>
    </row>
    <row r="38" spans="2:5" ht="18" customHeight="1" x14ac:dyDescent="0.2">
      <c r="B38" s="48" t="s">
        <v>117</v>
      </c>
      <c r="C38" s="49">
        <f t="shared" si="0"/>
        <v>4.0000000000000001E-10</v>
      </c>
      <c r="D38" s="50">
        <v>2.0000000000000001E-10</v>
      </c>
      <c r="E38" s="50">
        <v>2.0000000000000001E-10</v>
      </c>
    </row>
    <row r="39" spans="2:5" ht="18" customHeight="1" x14ac:dyDescent="0.2">
      <c r="B39" s="48" t="s">
        <v>118</v>
      </c>
      <c r="C39" s="49">
        <f t="shared" si="0"/>
        <v>4.0000000000000001E-10</v>
      </c>
      <c r="D39" s="50">
        <v>2.0000000000000001E-10</v>
      </c>
      <c r="E39" s="50">
        <v>2.0000000000000001E-10</v>
      </c>
    </row>
    <row r="40" spans="2:5" ht="18" customHeight="1" x14ac:dyDescent="0.2">
      <c r="B40" s="48" t="s">
        <v>119</v>
      </c>
      <c r="C40" s="49">
        <f t="shared" si="0"/>
        <v>19600</v>
      </c>
      <c r="D40" s="52">
        <v>19600</v>
      </c>
      <c r="E40" s="50"/>
    </row>
    <row r="41" spans="2:5" ht="18" customHeight="1" x14ac:dyDescent="0.2">
      <c r="B41" s="48" t="s">
        <v>120</v>
      </c>
      <c r="C41" s="49">
        <f t="shared" si="0"/>
        <v>4.0000000000000001E-10</v>
      </c>
      <c r="D41" s="50">
        <v>2.0000000000000001E-10</v>
      </c>
      <c r="E41" s="50">
        <v>2.0000000000000001E-10</v>
      </c>
    </row>
    <row r="42" spans="2:5" ht="18" customHeight="1" x14ac:dyDescent="0.2">
      <c r="B42" s="48" t="s">
        <v>121</v>
      </c>
      <c r="C42" s="49">
        <f t="shared" si="0"/>
        <v>62260.357000000004</v>
      </c>
      <c r="D42" s="52">
        <v>62260.357000000004</v>
      </c>
      <c r="E42" s="50"/>
    </row>
    <row r="43" spans="2:5" ht="18" customHeight="1" x14ac:dyDescent="0.2">
      <c r="B43" s="48" t="s">
        <v>122</v>
      </c>
      <c r="C43" s="49">
        <f t="shared" si="0"/>
        <v>4.0000000000000001E-10</v>
      </c>
      <c r="D43" s="50">
        <v>2.0000000000000001E-10</v>
      </c>
      <c r="E43" s="50">
        <v>2.0000000000000001E-10</v>
      </c>
    </row>
    <row r="44" spans="2:5" ht="18" customHeight="1" x14ac:dyDescent="0.2">
      <c r="B44" s="48" t="s">
        <v>123</v>
      </c>
      <c r="C44" s="49">
        <f t="shared" si="0"/>
        <v>4.0000000000000001E-10</v>
      </c>
      <c r="D44" s="50">
        <v>2.0000000000000001E-10</v>
      </c>
      <c r="E44" s="50">
        <v>2.0000000000000001E-10</v>
      </c>
    </row>
    <row r="45" spans="2:5" ht="18" customHeight="1" x14ac:dyDescent="0.2">
      <c r="B45" s="51" t="s">
        <v>124</v>
      </c>
      <c r="C45" s="49">
        <f t="shared" si="0"/>
        <v>4.0000000000000001E-10</v>
      </c>
      <c r="D45" s="50">
        <v>2.0000000000000001E-10</v>
      </c>
      <c r="E45" s="50">
        <v>2.0000000000000001E-10</v>
      </c>
    </row>
    <row r="46" spans="2:5" ht="18" customHeight="1" x14ac:dyDescent="0.2">
      <c r="B46" s="51" t="s">
        <v>125</v>
      </c>
      <c r="C46" s="49">
        <f t="shared" si="0"/>
        <v>4.0000000000000001E-10</v>
      </c>
      <c r="D46" s="50">
        <v>2.0000000000000001E-10</v>
      </c>
      <c r="E46" s="50">
        <v>2.0000000000000001E-10</v>
      </c>
    </row>
    <row r="47" spans="2:5" ht="18" customHeight="1" x14ac:dyDescent="0.2">
      <c r="B47" s="48" t="s">
        <v>126</v>
      </c>
      <c r="C47" s="49">
        <f t="shared" si="0"/>
        <v>4.0000000000000001E-10</v>
      </c>
      <c r="D47" s="50">
        <v>2.0000000000000001E-10</v>
      </c>
      <c r="E47" s="50">
        <v>2.0000000000000001E-10</v>
      </c>
    </row>
    <row r="48" spans="2:5" ht="18" customHeight="1" x14ac:dyDescent="0.2">
      <c r="B48" s="48" t="s">
        <v>127</v>
      </c>
      <c r="C48" s="49">
        <f t="shared" si="0"/>
        <v>4.0000000000000001E-10</v>
      </c>
      <c r="D48" s="50">
        <v>2.0000000000000001E-10</v>
      </c>
      <c r="E48" s="50">
        <v>2.0000000000000001E-10</v>
      </c>
    </row>
    <row r="49" spans="2:5" ht="18" customHeight="1" x14ac:dyDescent="0.2">
      <c r="B49" s="48" t="s">
        <v>128</v>
      </c>
      <c r="C49" s="49">
        <f t="shared" si="0"/>
        <v>4.0000000000000001E-10</v>
      </c>
      <c r="D49" s="50">
        <v>2.0000000000000001E-10</v>
      </c>
      <c r="E49" s="50">
        <v>2.0000000000000001E-10</v>
      </c>
    </row>
    <row r="50" spans="2:5" ht="18" customHeight="1" x14ac:dyDescent="0.2">
      <c r="B50" s="48" t="s">
        <v>129</v>
      </c>
      <c r="C50" s="49">
        <f t="shared" si="0"/>
        <v>4.0000000000000001E-10</v>
      </c>
      <c r="D50" s="50">
        <v>2.0000000000000001E-10</v>
      </c>
      <c r="E50" s="50">
        <v>2.0000000000000001E-10</v>
      </c>
    </row>
    <row r="51" spans="2:5" ht="18" customHeight="1" x14ac:dyDescent="0.2">
      <c r="B51" s="48" t="s">
        <v>130</v>
      </c>
      <c r="C51" s="49">
        <f t="shared" si="0"/>
        <v>4.0000000000000001E-10</v>
      </c>
      <c r="D51" s="50">
        <v>2.0000000000000001E-10</v>
      </c>
      <c r="E51" s="50">
        <v>2.0000000000000001E-10</v>
      </c>
    </row>
    <row r="52" spans="2:5" ht="18" customHeight="1" x14ac:dyDescent="0.2">
      <c r="B52" s="51" t="s">
        <v>131</v>
      </c>
      <c r="C52" s="49">
        <f t="shared" si="0"/>
        <v>4.0000000000000001E-10</v>
      </c>
      <c r="D52" s="50">
        <v>2.0000000000000001E-10</v>
      </c>
      <c r="E52" s="50">
        <v>2.0000000000000001E-10</v>
      </c>
    </row>
    <row r="53" spans="2:5" ht="22.5" customHeight="1" x14ac:dyDescent="0.2">
      <c r="B53" s="53" t="s">
        <v>132</v>
      </c>
      <c r="C53" s="54">
        <f>SUM(C4:C52)</f>
        <v>340549.57700001367</v>
      </c>
      <c r="D53" s="54">
        <f t="shared" ref="D53:E53" si="1">SUM(D4:D52)</f>
        <v>176544.40600000689</v>
      </c>
      <c r="E53" s="54">
        <f t="shared" si="1"/>
        <v>164005.17100000693</v>
      </c>
    </row>
    <row r="56" spans="2:5" x14ac:dyDescent="0.2">
      <c r="C56" s="56"/>
    </row>
  </sheetData>
  <mergeCells count="2">
    <mergeCell ref="B1:E1"/>
    <mergeCell ref="D2:E2"/>
  </mergeCells>
  <pageMargins left="0.47" right="0.19" top="0.62" bottom="0.46" header="0.32" footer="0.46"/>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banda</vt:lpstr>
      <vt:lpstr>producatori</vt:lpstr>
      <vt:lpstr>furnizori</vt:lpstr>
      <vt:lpstr>sfarsit ciclu inmagazinare</vt:lpstr>
      <vt:lpstr>'sfarsit ciclu inmagazinare'!Print_Area</vt:lpstr>
      <vt:lpstr>'sfarsit ciclu inmagazinare'!Print_Titles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2015-11-23T12:41:12Z</dcterms:modified>
</cp:coreProperties>
</file>