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banda" sheetId="1" r:id="rId1"/>
    <sheet name="producatori" sheetId="2" r:id="rId2"/>
    <sheet name="furnizori" sheetId="3" r:id="rId3"/>
    <sheet name="stoc minim" sheetId="4" r:id="rId4"/>
    <sheet name="ramas de inmag la 1.09.2014" sheetId="5" r:id="rId5"/>
  </sheets>
  <externalReferences>
    <externalReference r:id="rId8"/>
  </externalReferences>
  <definedNames>
    <definedName name="A">'[1]Baza'!#REF!</definedName>
  </definedNames>
  <calcPr fullCalcOnLoad="1"/>
</workbook>
</file>

<file path=xl/sharedStrings.xml><?xml version="1.0" encoding="utf-8"?>
<sst xmlns="http://schemas.openxmlformats.org/spreadsheetml/2006/main" count="182" uniqueCount="152">
  <si>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</si>
  <si>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</si>
  <si>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</si>
  <si>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</si>
  <si>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</si>
  <si>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</si>
  <si>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</si>
  <si>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</si>
  <si>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</si>
  <si>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</si>
  <si>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</si>
  <si>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</si>
  <si>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</si>
  <si>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</si>
  <si>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</si>
  <si>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</si>
  <si>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</si>
  <si>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</si>
  <si>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</si>
  <si>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</si>
  <si>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</si>
  <si>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</si>
  <si>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</si>
  <si>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</si>
  <si>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</si>
  <si>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</si>
  <si>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</si>
  <si>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</si>
  <si>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</si>
  <si>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</si>
  <si>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</si>
  <si>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</si>
  <si>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</si>
  <si>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</si>
  <si>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</si>
  <si>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</si>
  <si>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</si>
  <si>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</si>
  <si>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</si>
  <si>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</si>
  <si>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</si>
  <si>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</si>
  <si>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t>CPET</t>
  </si>
  <si>
    <t>NC</t>
  </si>
  <si>
    <t>Vega 93</t>
  </si>
  <si>
    <t>Q(cpet)=</t>
  </si>
  <si>
    <t>Q(nc)=</t>
  </si>
  <si>
    <t>Q(CPET)=</t>
  </si>
  <si>
    <t>Q(NC)=</t>
  </si>
  <si>
    <t>Amromco Energy SRL</t>
  </si>
  <si>
    <t>Gazmir Iasi</t>
  </si>
  <si>
    <r>
      <t xml:space="preserve">Cantitatea de gaze naturale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</si>
  <si>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pentru perioada 1 mai 2014 – 31 octombrie 2014</t>
  </si>
  <si>
    <t>pentru perioada 1 noiembrie 2014 – 30 aprilie 2015</t>
  </si>
  <si>
    <t>(cf. adresei ANRE nr. 23365/10.04.2014)</t>
  </si>
  <si>
    <t>FURNIZOR</t>
  </si>
  <si>
    <t>Stoc minim piata reglementata - MWh</t>
  </si>
  <si>
    <t>S.C. Amarad  Distributie S.A.</t>
  </si>
  <si>
    <t>S.C. Apopi &amp; Blumen S.R.L.</t>
  </si>
  <si>
    <t>S.C. Berg Sistem Gaz S.A.</t>
  </si>
  <si>
    <t>S.C. Congaz S.A.</t>
  </si>
  <si>
    <t>S.C. Cordun Gaz S.A.</t>
  </si>
  <si>
    <t>S.C. Covi Construct 2000 S.R.L.</t>
  </si>
  <si>
    <t>S.C. CPL Concordia Filiala Cluj S.R.L.</t>
  </si>
  <si>
    <t>S.C. Design Proiect S.R.L.</t>
  </si>
  <si>
    <t>S.C. Distrigaz Vest S.A. Oradea</t>
  </si>
  <si>
    <t>S.C. E ON ENERGIE Romania S.A.</t>
  </si>
  <si>
    <t>S.C. Euro Seven Industry S.R.L.</t>
  </si>
  <si>
    <t>S.C. Gaz  Est S.A. Vaslui</t>
  </si>
  <si>
    <t>S.C. Gaz  Nord Est S.A. Harlau</t>
  </si>
  <si>
    <t>S.C. Gaz  Sud S.A. Ghermanesti</t>
  </si>
  <si>
    <t>S.C. Gaz  Vest S.A. Arad</t>
  </si>
  <si>
    <t>S.C. Gazmir Iasi S.R.L.</t>
  </si>
  <si>
    <t>S.C. GDF Suez Energy Romania S.A.</t>
  </si>
  <si>
    <t>S.C. Grup Dezvoltare Retele S.A.</t>
  </si>
  <si>
    <t>S.C. Hargaz Harghita Gaz S.A.</t>
  </si>
  <si>
    <t>S.C. Instant Construct Company S.A.</t>
  </si>
  <si>
    <t>S.C. Intergaz Est S.R.L.</t>
  </si>
  <si>
    <t>S.C. MM Data S.R.L. Bucuresti</t>
  </si>
  <si>
    <t>S.C. Macin Gaz S.R.L. Braila</t>
  </si>
  <si>
    <t>S.C. Megaconstruct S.A. Bucuresti</t>
  </si>
  <si>
    <t>S.C. Mehedinti Gaz S.A.</t>
  </si>
  <si>
    <t>S.C. Mihoc Oil S.R.L.</t>
  </si>
  <si>
    <t>S.C. Nord Gaz S.R.L. Suceava</t>
  </si>
  <si>
    <t>S.C. Oligopol S.R.L.</t>
  </si>
  <si>
    <t>S.C. Otto Gaz S.R.L.</t>
  </si>
  <si>
    <t>S.C. Premier Energy S.R.L.</t>
  </si>
  <si>
    <t>S.C. Prisma Serv Company S.R.L. Iasi</t>
  </si>
  <si>
    <t>S.C. Progaz P&amp;D S.A. Campina</t>
  </si>
  <si>
    <t>S.N.G.N. Romgaz S.A.Medias</t>
  </si>
  <si>
    <t>S.C. Salgaz S.A. Salonta</t>
  </si>
  <si>
    <t>S.C. Tehnologica Radion S.R.L.</t>
  </si>
  <si>
    <t>S.C. Ten Gaz S.R.L.</t>
  </si>
  <si>
    <t>S.C. Timgaz S.A.</t>
  </si>
  <si>
    <t>S.C. Tulcea Gaz S.A.</t>
  </si>
  <si>
    <t>S.C. VEGA' 93 S.R.L. Galati</t>
  </si>
  <si>
    <t>S.C. Wirom Gaz S.A. Bucuresti</t>
  </si>
  <si>
    <t>T   O   T   A   L</t>
  </si>
  <si>
    <t>SEPTEMBRIE</t>
  </si>
  <si>
    <r>
      <t>Cantitatea totală lunară de gaze naturale rezultată din activitatea de producţie pe care producătorii au obligaţia să o pună la dispoziţia furnizorilor în scopul asigurării necesarului de consum  pentru piaţa reglementată  pentru luna</t>
    </r>
    <r>
      <rPr>
        <b/>
        <sz val="11"/>
        <color indexed="8"/>
        <rFont val="Calibri"/>
        <family val="2"/>
      </rPr>
      <t xml:space="preserve"> septembrie 2014</t>
    </r>
    <r>
      <rPr>
        <sz val="11"/>
        <color theme="1"/>
        <rFont val="Calibri"/>
        <family val="2"/>
      </rPr>
      <t xml:space="preserve"> este de  </t>
    </r>
    <r>
      <rPr>
        <b/>
        <sz val="11"/>
        <color indexed="8"/>
        <rFont val="Calibri"/>
        <family val="2"/>
      </rPr>
      <t>3,300,000.000 MWh</t>
    </r>
    <r>
      <rPr>
        <sz val="11"/>
        <color theme="1"/>
        <rFont val="Calibri"/>
        <family val="2"/>
      </rPr>
      <t>, din care:</t>
    </r>
  </si>
  <si>
    <t>Petrom Distributie Gaze</t>
  </si>
  <si>
    <t>in depozitele de inmagazinare subterana la incheierea fazei de injectie a ciclului de inmagazinare</t>
  </si>
  <si>
    <r>
      <rPr>
        <b/>
        <sz val="11"/>
        <color indexed="8"/>
        <rFont val="Calibri"/>
        <family val="2"/>
      </rPr>
      <t>Stocul minim</t>
    </r>
    <r>
      <rPr>
        <sz val="11"/>
        <color indexed="8"/>
        <rFont val="Calibri"/>
        <family val="2"/>
      </rPr>
      <t xml:space="preserve"> de gaze naturale pe care titularii licentelor de furnizare au obligatia sa-l detina</t>
    </r>
  </si>
  <si>
    <t>2014 - 2015, pentru piata reglementata, conform Ordinului ANRE nr.56/26.06.2014 si adreselor ANRE</t>
  </si>
  <si>
    <t>nr. 23365/10.04.2014 si nr. 54193/05.09.2014</t>
  </si>
  <si>
    <t>AUGUST 2014</t>
  </si>
  <si>
    <r>
      <t xml:space="preserve">Cantitatea rămasă de înmagazinat după închiderea lunii </t>
    </r>
    <r>
      <rPr>
        <b/>
        <sz val="9"/>
        <rFont val="Arial"/>
        <family val="2"/>
      </rPr>
      <t>august 2014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</si>
  <si>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Furnizori</t>
  </si>
  <si>
    <t>reglementat  total</t>
  </si>
  <si>
    <t>reglementat CPET</t>
  </si>
  <si>
    <t>reglementat NC</t>
  </si>
  <si>
    <t>AMARAD ARAD</t>
  </si>
  <si>
    <t>APOPI &amp; BLUMEN IASI</t>
  </si>
  <si>
    <t>BERG SISTEM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</si>
  <si>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</si>
  <si>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</si>
  <si>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</si>
  <si>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</si>
  <si>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</si>
  <si>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</si>
  <si>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</si>
  <si>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EURO SEVEN INDUSTRY BUCURESTI</t>
  </si>
  <si>
    <t>GAZ EST VASLUI</t>
  </si>
  <si>
    <t>GAZ NORD EST HARLAU</t>
  </si>
  <si>
    <t xml:space="preserve">GAZ SUD </t>
  </si>
  <si>
    <t>GAZ VEST ARAD</t>
  </si>
  <si>
    <t xml:space="preserve">GAZMIR IASI 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</si>
  <si>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</si>
  <si>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</si>
  <si>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</si>
  <si>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</si>
  <si>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</si>
  <si>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MACIN GAZ BRAILA</t>
  </si>
  <si>
    <t>MEGACONTRUCT BALOTESTI</t>
  </si>
  <si>
    <t>MEHEDINTI GAZ</t>
  </si>
  <si>
    <t xml:space="preserve">MIHOC OIL </t>
  </si>
  <si>
    <t>MM DATA BUCURESTI</t>
  </si>
  <si>
    <t>NORD GAZ</t>
  </si>
  <si>
    <t xml:space="preserve">OLIGOPOL </t>
  </si>
  <si>
    <t>OTTOGAZ BUCURESTI</t>
  </si>
  <si>
    <t>PREMIER ENERGY</t>
  </si>
  <si>
    <t>PRISMA SERV COMPANY IASI</t>
  </si>
  <si>
    <t>PROGAZ  CAMPINA</t>
  </si>
  <si>
    <t>ROMGAZ MEDIAS</t>
  </si>
  <si>
    <t>SALGAZ SALONTA</t>
  </si>
  <si>
    <t>TEHNOLOGICA RADION</t>
  </si>
  <si>
    <t>TEN GAZ</t>
  </si>
  <si>
    <t>TIMGAZ TIMISOARA</t>
  </si>
  <si>
    <t>TULCEA GAZ</t>
  </si>
  <si>
    <t>VEGA' 93 GALATI</t>
  </si>
  <si>
    <t>WIROM GAS BUCURESTI</t>
  </si>
  <si>
    <t>TOTAL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</si>
</sst>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4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3" fontId="3" fillId="0" borderId="0" xfId="15" applyNumberFormat="1" applyFont="1" applyFill="1" applyBorder="1">
      <alignment/>
      <protection/>
    </xf>
    <xf numFmtId="172" fontId="0" fillId="0" borderId="0" xfId="0" applyNumberFormat="1" applyAlignment="1">
      <alignment horizontal="right"/>
    </xf>
    <xf numFmtId="172" fontId="3" fillId="0" borderId="0" xfId="15" applyNumberFormat="1" applyFont="1" applyFill="1" applyBorder="1" applyAlignment="1">
      <alignment vertical="center"/>
      <protection/>
    </xf>
    <xf numFmtId="0" fontId="43" fillId="0" borderId="0" xfId="0" applyFont="1" applyAlignment="1">
      <alignment horizontal="left"/>
    </xf>
    <xf numFmtId="17" fontId="43" fillId="0" borderId="0" xfId="0" applyNumberFormat="1" applyFont="1" applyAlignment="1">
      <alignment horizontal="right"/>
    </xf>
    <xf numFmtId="0" fontId="0" fillId="0" borderId="0" xfId="66">
      <alignment/>
      <protection/>
    </xf>
    <xf numFmtId="4" fontId="0" fillId="0" borderId="0" xfId="66" applyNumberFormat="1">
      <alignment/>
      <protection/>
    </xf>
    <xf numFmtId="173" fontId="3" fillId="0" borderId="0" xfId="15" applyNumberFormat="1" applyFont="1" applyFill="1" applyBorder="1" applyAlignment="1">
      <alignment horizontal="left"/>
      <protection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43" fillId="0" borderId="0" xfId="0" applyNumberFormat="1" applyFont="1" applyFill="1" applyAlignment="1">
      <alignment/>
    </xf>
    <xf numFmtId="172" fontId="43" fillId="0" borderId="0" xfId="0" applyNumberFormat="1" applyFont="1" applyFill="1" applyAlignment="1">
      <alignment/>
    </xf>
    <xf numFmtId="172" fontId="43" fillId="0" borderId="0" xfId="0" applyNumberFormat="1" applyFont="1" applyFill="1" applyAlignment="1">
      <alignment horizontal="right"/>
    </xf>
    <xf numFmtId="173" fontId="3" fillId="0" borderId="0" xfId="15" applyNumberFormat="1" applyFont="1" applyFill="1" applyBorder="1" applyAlignment="1">
      <alignment horizontal="right"/>
      <protection/>
    </xf>
    <xf numFmtId="172" fontId="3" fillId="0" borderId="0" xfId="15" applyNumberFormat="1" applyFont="1" applyFill="1" applyBorder="1" applyAlignment="1">
      <alignment horizontal="right" vertical="center"/>
      <protection/>
    </xf>
    <xf numFmtId="0" fontId="0" fillId="0" borderId="0" xfId="66" applyBorder="1">
      <alignment/>
      <protection/>
    </xf>
    <xf numFmtId="4" fontId="0" fillId="0" borderId="0" xfId="66" applyNumberFormat="1" applyBorder="1">
      <alignment/>
      <protection/>
    </xf>
    <xf numFmtId="0" fontId="0" fillId="0" borderId="0" xfId="66">
      <alignment/>
      <protection/>
    </xf>
    <xf numFmtId="4" fontId="0" fillId="0" borderId="0" xfId="66" applyNumberFormat="1">
      <alignment/>
      <protection/>
    </xf>
    <xf numFmtId="0" fontId="0" fillId="0" borderId="0" xfId="66">
      <alignment/>
      <protection/>
    </xf>
    <xf numFmtId="0" fontId="0" fillId="0" borderId="0" xfId="66" applyFont="1">
      <alignment/>
      <protection/>
    </xf>
    <xf numFmtId="0" fontId="0" fillId="0" borderId="0" xfId="66" applyFont="1">
      <alignment/>
      <protection/>
    </xf>
    <xf numFmtId="4" fontId="0" fillId="0" borderId="0" xfId="66" applyNumberFormat="1" applyFont="1">
      <alignment/>
      <protection/>
    </xf>
    <xf numFmtId="0" fontId="45" fillId="0" borderId="0" xfId="66" applyFont="1">
      <alignment/>
      <protection/>
    </xf>
    <xf numFmtId="4" fontId="0" fillId="0" borderId="11" xfId="66" applyNumberFormat="1" applyBorder="1">
      <alignment/>
      <protection/>
    </xf>
    <xf numFmtId="4" fontId="43" fillId="0" borderId="12" xfId="66" applyNumberFormat="1" applyFont="1" applyBorder="1" applyAlignment="1">
      <alignment horizontal="center" wrapText="1"/>
      <protection/>
    </xf>
    <xf numFmtId="4" fontId="43" fillId="0" borderId="12" xfId="66" applyNumberFormat="1" applyFont="1" applyBorder="1" applyAlignment="1">
      <alignment horizontal="center"/>
      <protection/>
    </xf>
    <xf numFmtId="4" fontId="43" fillId="0" borderId="13" xfId="66" applyNumberFormat="1" applyFont="1" applyBorder="1" applyAlignment="1">
      <alignment horizontal="center"/>
      <protection/>
    </xf>
    <xf numFmtId="0" fontId="46" fillId="36" borderId="0" xfId="66" applyFont="1" applyFill="1" applyAlignment="1">
      <alignment horizontal="center"/>
      <protection/>
    </xf>
    <xf numFmtId="4" fontId="47" fillId="36" borderId="14" xfId="66" applyNumberFormat="1" applyFont="1" applyFill="1" applyBorder="1">
      <alignment/>
      <protection/>
    </xf>
    <xf numFmtId="4" fontId="43" fillId="36" borderId="15" xfId="66" applyNumberFormat="1" applyFont="1" applyFill="1" applyBorder="1">
      <alignment/>
      <protection/>
    </xf>
    <xf numFmtId="4" fontId="43" fillId="36" borderId="16" xfId="66" applyNumberFormat="1" applyFont="1" applyFill="1" applyBorder="1">
      <alignment/>
      <protection/>
    </xf>
    <xf numFmtId="172" fontId="45" fillId="36" borderId="0" xfId="66" applyNumberFormat="1" applyFont="1" applyFill="1" applyBorder="1">
      <alignment/>
      <protection/>
    </xf>
    <xf numFmtId="4" fontId="47" fillId="0" borderId="14" xfId="66" applyNumberFormat="1" applyFont="1" applyFill="1" applyBorder="1">
      <alignment/>
      <protection/>
    </xf>
    <xf numFmtId="4" fontId="43" fillId="0" borderId="15" xfId="66" applyNumberFormat="1" applyFont="1" applyFill="1" applyBorder="1">
      <alignment/>
      <protection/>
    </xf>
    <xf numFmtId="4" fontId="43" fillId="0" borderId="16" xfId="66" applyNumberFormat="1" applyFont="1" applyFill="1" applyBorder="1">
      <alignment/>
      <protection/>
    </xf>
    <xf numFmtId="4" fontId="47" fillId="36" borderId="15" xfId="66" applyNumberFormat="1" applyFont="1" applyFill="1" applyBorder="1">
      <alignment/>
      <protection/>
    </xf>
    <xf numFmtId="0" fontId="0" fillId="0" borderId="0" xfId="66" applyBorder="1">
      <alignment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3" fontId="3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36" borderId="17" xfId="66" applyFont="1" applyFill="1" applyBorder="1" applyAlignment="1">
      <alignment horizontal="left"/>
      <protection/>
    </xf>
    <xf numFmtId="0" fontId="0" fillId="36" borderId="18" xfId="66" applyFont="1" applyFill="1" applyBorder="1" applyAlignment="1">
      <alignment horizontal="left"/>
      <protection/>
    </xf>
    <xf numFmtId="4" fontId="47" fillId="36" borderId="19" xfId="66" applyNumberFormat="1" applyFont="1" applyFill="1" applyBorder="1" applyAlignment="1">
      <alignment horizontal="right" vertical="center"/>
      <protection/>
    </xf>
    <xf numFmtId="4" fontId="47" fillId="36" borderId="20" xfId="66" applyNumberFormat="1" applyFont="1" applyFill="1" applyBorder="1" applyAlignment="1">
      <alignment horizontal="right" vertical="center"/>
      <protection/>
    </xf>
    <xf numFmtId="4" fontId="47" fillId="36" borderId="21" xfId="66" applyNumberFormat="1" applyFont="1" applyFill="1" applyBorder="1" applyAlignment="1">
      <alignment horizontal="right" vertical="center"/>
      <protection/>
    </xf>
    <xf numFmtId="4" fontId="47" fillId="36" borderId="22" xfId="66" applyNumberFormat="1" applyFont="1" applyFill="1" applyBorder="1" applyAlignment="1">
      <alignment horizontal="right" vertical="center"/>
      <protection/>
    </xf>
    <xf numFmtId="0" fontId="43" fillId="36" borderId="23" xfId="66" applyFont="1" applyFill="1" applyBorder="1" applyAlignment="1">
      <alignment horizontal="left" vertical="center"/>
      <protection/>
    </xf>
    <xf numFmtId="0" fontId="43" fillId="36" borderId="24" xfId="66" applyFont="1" applyFill="1" applyBorder="1" applyAlignment="1">
      <alignment horizontal="left" vertical="center"/>
      <protection/>
    </xf>
    <xf numFmtId="0" fontId="43" fillId="36" borderId="25" xfId="66" applyFont="1" applyFill="1" applyBorder="1" applyAlignment="1">
      <alignment horizontal="left" vertical="center"/>
      <protection/>
    </xf>
    <xf numFmtId="0" fontId="43" fillId="36" borderId="26" xfId="66" applyFont="1" applyFill="1" applyBorder="1" applyAlignment="1">
      <alignment horizontal="left" vertical="center"/>
      <protection/>
    </xf>
    <xf numFmtId="0" fontId="48" fillId="0" borderId="27" xfId="66" applyFont="1" applyBorder="1" applyAlignment="1">
      <alignment horizontal="center" vertical="center"/>
      <protection/>
    </xf>
    <xf numFmtId="0" fontId="48" fillId="0" borderId="28" xfId="66" applyFont="1" applyBorder="1" applyAlignment="1">
      <alignment horizontal="center" vertical="center"/>
      <protection/>
    </xf>
    <xf numFmtId="0" fontId="0" fillId="36" borderId="29" xfId="66" applyFont="1" applyFill="1" applyBorder="1" applyAlignment="1">
      <alignment horizontal="left"/>
      <protection/>
    </xf>
    <xf numFmtId="0" fontId="0" fillId="36" borderId="30" xfId="66" applyFont="1" applyFill="1" applyBorder="1" applyAlignment="1">
      <alignment horizontal="left"/>
      <protection/>
    </xf>
    <xf numFmtId="49" fontId="25" fillId="0" borderId="0" xfId="65" applyNumberFormat="1" applyFont="1" applyFill="1" applyAlignment="1">
      <alignment horizontal="center" vertical="center"/>
      <protection/>
    </xf>
    <xf numFmtId="0" fontId="26" fillId="0" borderId="0" xfId="65" applyFont="1" applyFill="1" applyAlignment="1">
      <alignment horizontal="center" vertical="center" wrapText="1"/>
      <protection/>
    </xf>
    <xf numFmtId="0" fontId="27" fillId="0" borderId="0" xfId="65" applyFont="1" applyFill="1">
      <alignment/>
      <protection/>
    </xf>
    <xf numFmtId="0" fontId="28" fillId="0" borderId="0" xfId="65" applyFont="1" applyFill="1">
      <alignment/>
      <protection/>
    </xf>
    <xf numFmtId="0" fontId="27" fillId="0" borderId="31" xfId="65" applyFont="1" applyFill="1" applyBorder="1" applyAlignment="1">
      <alignment wrapText="1"/>
      <protection/>
    </xf>
    <xf numFmtId="0" fontId="28" fillId="0" borderId="31" xfId="65" applyFont="1" applyFill="1" applyBorder="1" applyAlignment="1">
      <alignment horizontal="center"/>
      <protection/>
    </xf>
    <xf numFmtId="0" fontId="28" fillId="0" borderId="15" xfId="65" applyFont="1" applyFill="1" applyBorder="1" applyAlignment="1">
      <alignment horizontal="center" vertical="center"/>
      <protection/>
    </xf>
    <xf numFmtId="2" fontId="28" fillId="0" borderId="15" xfId="65" applyNumberFormat="1" applyFont="1" applyFill="1" applyBorder="1" applyAlignment="1">
      <alignment horizontal="center" vertical="center" wrapText="1"/>
      <protection/>
    </xf>
    <xf numFmtId="0" fontId="28" fillId="0" borderId="15" xfId="65" applyFont="1" applyFill="1" applyBorder="1" applyAlignment="1">
      <alignment horizontal="center" wrapText="1"/>
      <protection/>
    </xf>
    <xf numFmtId="0" fontId="28" fillId="0" borderId="15" xfId="65" applyFont="1" applyFill="1" applyBorder="1" applyAlignment="1">
      <alignment horizontal="center" vertical="center" wrapText="1"/>
      <protection/>
    </xf>
    <xf numFmtId="0" fontId="27" fillId="0" borderId="32" xfId="65" applyFont="1" applyFill="1" applyBorder="1" applyAlignment="1">
      <alignment horizontal="left" vertical="center"/>
      <protection/>
    </xf>
    <xf numFmtId="172" fontId="27" fillId="0" borderId="32" xfId="65" applyNumberFormat="1" applyFont="1" applyFill="1" applyBorder="1" applyAlignment="1">
      <alignment horizontal="center" vertical="center"/>
      <protection/>
    </xf>
    <xf numFmtId="172" fontId="27" fillId="0" borderId="15" xfId="65" applyNumberFormat="1" applyFont="1" applyFill="1" applyBorder="1" applyAlignment="1">
      <alignment horizontal="center" vertical="center"/>
      <protection/>
    </xf>
    <xf numFmtId="0" fontId="27" fillId="0" borderId="15" xfId="65" applyFont="1" applyFill="1" applyBorder="1" applyAlignment="1">
      <alignment horizontal="left" vertical="center"/>
      <protection/>
    </xf>
    <xf numFmtId="172" fontId="27" fillId="0" borderId="0" xfId="65" applyNumberFormat="1" applyFont="1" applyFill="1">
      <alignment/>
      <protection/>
    </xf>
    <xf numFmtId="0" fontId="28" fillId="0" borderId="15" xfId="65" applyFont="1" applyFill="1" applyBorder="1" applyAlignment="1">
      <alignment horizontal="left"/>
      <protection/>
    </xf>
    <xf numFmtId="172" fontId="28" fillId="0" borderId="15" xfId="65" applyNumberFormat="1" applyFont="1" applyFill="1" applyBorder="1" applyAlignment="1">
      <alignment horizontal="right"/>
      <protection/>
    </xf>
    <xf numFmtId="0" fontId="27" fillId="0" borderId="0" xfId="65" applyFont="1" applyFill="1" applyAlignment="1">
      <alignment horizontal="left"/>
      <protection/>
    </xf>
  </cellXfs>
  <cellStyles count="75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urrency" xfId="47"/>
    <cellStyle name="Currency [0]" xfId="48"/>
    <cellStyle name="Explanatory Text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2 3 2" xfId="63"/>
    <cellStyle name="Normal 2 4" xfId="64"/>
    <cellStyle name="Normal 3" xfId="65"/>
    <cellStyle name="Normal 4" xfId="66"/>
    <cellStyle name="Normál 4" xfId="67"/>
    <cellStyle name="Normal 4 2" xfId="68"/>
    <cellStyle name="Normal 4 3" xfId="69"/>
    <cellStyle name="Normal 4 4" xfId="70"/>
    <cellStyle name="Normal 5" xfId="71"/>
    <cellStyle name="Normal 6" xfId="72"/>
    <cellStyle name="Normal 7" xfId="73"/>
    <cellStyle name="Normal 8" xfId="74"/>
    <cellStyle name="Note" xfId="75"/>
    <cellStyle name="Output" xfId="76"/>
    <cellStyle name="Percent" xfId="77"/>
    <cellStyle name="Percent 2" xfId="78"/>
    <cellStyle name="SAPBEXaggData" xfId="79"/>
    <cellStyle name="SAPBEXaggItem" xfId="80"/>
    <cellStyle name="SAPBEXchaText" xfId="81"/>
    <cellStyle name="SAPBEXstdData" xfId="82"/>
    <cellStyle name="SAPBEXstdItem" xfId="83"/>
    <cellStyle name="SAPBEXstdItemX" xfId="84"/>
    <cellStyle name="Standard_MIP Production Oil, Gas &amp; Ngl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5"/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>
      <c r="A3" s="5"/>
      <c r="B3" t="s">
        <v>54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t="s">
        <v>52</v>
      </c>
      <c r="B5" s="5"/>
      <c r="C5" s="6">
        <v>3300000</v>
      </c>
      <c r="D5" s="5" t="s">
        <v>1</v>
      </c>
      <c r="E5" s="5"/>
      <c r="F5" s="5"/>
      <c r="G5" s="5"/>
      <c r="H5" s="5"/>
      <c r="I5" s="5"/>
      <c r="J5" s="5"/>
      <c r="K5" s="5"/>
      <c r="L5" s="5"/>
    </row>
    <row r="6" spans="1:12" ht="15">
      <c r="A6" t="s">
        <v>53</v>
      </c>
      <c r="B6" s="5"/>
      <c r="C6" s="6">
        <v>2100000</v>
      </c>
      <c r="D6" s="5" t="s">
        <v>1</v>
      </c>
      <c r="E6" s="5"/>
      <c r="F6" s="5"/>
      <c r="G6" s="5"/>
      <c r="H6" s="5"/>
      <c r="I6" s="5"/>
      <c r="J6" s="5"/>
      <c r="K6" s="5"/>
      <c r="L6" s="5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4"/>
  <sheetViews>
    <sheetView zoomScalePageLayoutView="0" workbookViewId="0" topLeftCell="A1">
      <selection activeCell="L22" sqref="L22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spans="2:3" ht="15">
      <c r="B2" s="12" t="s">
        <v>98</v>
      </c>
      <c r="C2" s="11">
        <v>2014</v>
      </c>
    </row>
    <row r="4" spans="2:10" ht="45.75" customHeight="1">
      <c r="B4" s="47" t="s">
        <v>99</v>
      </c>
      <c r="C4" s="47"/>
      <c r="D4" s="47"/>
      <c r="E4" s="47"/>
      <c r="F4" s="47"/>
      <c r="G4" s="47"/>
      <c r="H4" s="47"/>
      <c r="I4" s="47"/>
      <c r="J4" s="47"/>
    </row>
    <row r="5" spans="3:5" ht="15">
      <c r="C5" t="s">
        <v>47</v>
      </c>
      <c r="D5" s="1">
        <v>2596666.0985315503</v>
      </c>
      <c r="E5" t="s">
        <v>1</v>
      </c>
    </row>
    <row r="6" spans="3:5" ht="15">
      <c r="C6" t="s">
        <v>48</v>
      </c>
      <c r="D6" s="1">
        <v>703333.9014684497</v>
      </c>
      <c r="E6" t="s">
        <v>1</v>
      </c>
    </row>
    <row r="8" spans="2:17" ht="15">
      <c r="B8" t="s">
        <v>5</v>
      </c>
      <c r="D8" s="18">
        <v>1676571.5613176746</v>
      </c>
      <c r="E8" t="s">
        <v>1</v>
      </c>
      <c r="G8" t="s">
        <v>45</v>
      </c>
      <c r="H8" s="16">
        <v>1319241.3742532474</v>
      </c>
      <c r="I8" t="s">
        <v>1</v>
      </c>
      <c r="K8" s="1"/>
      <c r="L8" s="1"/>
      <c r="Q8" s="1"/>
    </row>
    <row r="9" spans="4:17" ht="15">
      <c r="D9" s="18"/>
      <c r="G9" t="s">
        <v>46</v>
      </c>
      <c r="H9" s="16">
        <v>357330.18706442736</v>
      </c>
      <c r="I9" t="s">
        <v>1</v>
      </c>
      <c r="L9" s="1"/>
      <c r="Q9" s="1"/>
    </row>
    <row r="10" spans="4:17" ht="15">
      <c r="D10" s="18"/>
      <c r="H10" s="16"/>
      <c r="K10" s="1"/>
      <c r="L10" s="1"/>
      <c r="Q10" s="1"/>
    </row>
    <row r="11" spans="2:17" ht="15">
      <c r="B11" t="s">
        <v>4</v>
      </c>
      <c r="D11" s="18">
        <v>1516332.8204079461</v>
      </c>
      <c r="E11" t="s">
        <v>1</v>
      </c>
      <c r="G11" t="s">
        <v>45</v>
      </c>
      <c r="H11" s="16">
        <v>1193154.5541951647</v>
      </c>
      <c r="I11" t="s">
        <v>1</v>
      </c>
      <c r="L11" s="1"/>
      <c r="Q11" s="1"/>
    </row>
    <row r="12" spans="4:17" ht="15">
      <c r="D12" s="18"/>
      <c r="G12" t="s">
        <v>46</v>
      </c>
      <c r="H12" s="16">
        <v>323178.2662127815</v>
      </c>
      <c r="I12" t="s">
        <v>1</v>
      </c>
      <c r="K12" s="1"/>
      <c r="L12" s="1"/>
      <c r="Q12" s="1"/>
    </row>
    <row r="13" spans="4:17" ht="15">
      <c r="D13" s="18"/>
      <c r="H13" s="16"/>
      <c r="L13" s="1"/>
      <c r="Q13" s="1"/>
    </row>
    <row r="14" spans="2:17" ht="15">
      <c r="B14" t="s">
        <v>49</v>
      </c>
      <c r="D14" s="18">
        <v>99027.4933841507</v>
      </c>
      <c r="E14" t="s">
        <v>1</v>
      </c>
      <c r="G14" t="s">
        <v>45</v>
      </c>
      <c r="H14" s="16">
        <v>77921.61663429743</v>
      </c>
      <c r="I14" t="s">
        <v>1</v>
      </c>
      <c r="L14" s="1"/>
      <c r="Q14" s="1"/>
    </row>
    <row r="15" spans="4:17" ht="15">
      <c r="D15" s="18"/>
      <c r="G15" t="s">
        <v>46</v>
      </c>
      <c r="H15" s="16">
        <v>21105.876749853276</v>
      </c>
      <c r="I15" t="s">
        <v>1</v>
      </c>
      <c r="L15" s="1"/>
      <c r="Q15" s="6"/>
    </row>
    <row r="16" spans="4:17" ht="15">
      <c r="D16" s="18"/>
      <c r="H16" s="16"/>
      <c r="L16" s="1"/>
      <c r="Q16" s="1"/>
    </row>
    <row r="17" spans="2:17" ht="15">
      <c r="B17" t="s">
        <v>3</v>
      </c>
      <c r="D17" s="19">
        <v>5900.730695405402</v>
      </c>
      <c r="E17" t="s">
        <v>1</v>
      </c>
      <c r="G17" t="s">
        <v>45</v>
      </c>
      <c r="H17" s="16">
        <v>4643.099197976881</v>
      </c>
      <c r="I17" t="s">
        <v>1</v>
      </c>
      <c r="L17" s="1"/>
      <c r="Q17" s="1"/>
    </row>
    <row r="18" spans="4:17" ht="15">
      <c r="D18" s="18"/>
      <c r="G18" t="s">
        <v>46</v>
      </c>
      <c r="H18" s="16">
        <v>1257.6314974285212</v>
      </c>
      <c r="I18" t="s">
        <v>1</v>
      </c>
      <c r="L18" s="1"/>
      <c r="Q18" s="1"/>
    </row>
    <row r="19" spans="4:17" ht="15">
      <c r="D19" s="18"/>
      <c r="H19" s="16"/>
      <c r="L19" s="1"/>
      <c r="Q19" s="1"/>
    </row>
    <row r="20" spans="2:17" ht="15">
      <c r="B20" t="s">
        <v>2</v>
      </c>
      <c r="D20" s="18">
        <v>2167.394194822921</v>
      </c>
      <c r="E20" t="s">
        <v>1</v>
      </c>
      <c r="G20" t="s">
        <v>45</v>
      </c>
      <c r="H20" s="16">
        <v>1705.4542508638683</v>
      </c>
      <c r="I20" t="s">
        <v>1</v>
      </c>
      <c r="L20" s="1"/>
      <c r="Q20" s="1"/>
    </row>
    <row r="21" spans="4:17" ht="15">
      <c r="D21" s="17"/>
      <c r="G21" t="s">
        <v>46</v>
      </c>
      <c r="H21" s="16">
        <v>461.9399439590528</v>
      </c>
      <c r="I21" t="s">
        <v>1</v>
      </c>
      <c r="L21" s="1"/>
      <c r="Q21" s="1"/>
    </row>
    <row r="22" ht="15">
      <c r="H22" s="16"/>
    </row>
    <row r="23" ht="15">
      <c r="H23" s="16"/>
    </row>
    <row r="24" ht="15">
      <c r="H24" s="17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1">
      <selection activeCell="J16" sqref="J16"/>
    </sheetView>
  </sheetViews>
  <sheetFormatPr defaultColWidth="9.140625" defaultRowHeight="15"/>
  <cols>
    <col min="4" max="4" width="16.8515625" style="0" customWidth="1"/>
    <col min="5" max="5" width="15.8515625" style="0" customWidth="1"/>
    <col min="6" max="6" width="14.28125" style="0" customWidth="1"/>
  </cols>
  <sheetData>
    <row r="2" spans="2:7" ht="15">
      <c r="B2" s="12" t="s">
        <v>98</v>
      </c>
      <c r="C2" s="11">
        <v>2014</v>
      </c>
      <c r="D2" s="5"/>
      <c r="E2" s="5"/>
      <c r="F2" s="5"/>
      <c r="G2" s="5"/>
    </row>
    <row r="3" spans="2:7" ht="15">
      <c r="B3" s="2"/>
      <c r="C3" s="5"/>
      <c r="D3" s="5"/>
      <c r="E3" s="5"/>
      <c r="F3" s="5"/>
      <c r="G3" s="5"/>
    </row>
    <row r="4" spans="2:8" ht="45" customHeight="1">
      <c r="B4" s="47" t="s">
        <v>51</v>
      </c>
      <c r="C4" s="46"/>
      <c r="D4" s="46"/>
      <c r="E4" s="46"/>
      <c r="F4" s="46"/>
      <c r="G4" s="46"/>
      <c r="H4" s="4"/>
    </row>
    <row r="5" spans="2:7" ht="15">
      <c r="B5" s="5"/>
      <c r="C5" s="5"/>
      <c r="D5" s="5"/>
      <c r="E5" s="49" t="s">
        <v>1</v>
      </c>
      <c r="F5" s="49"/>
      <c r="G5" s="5"/>
    </row>
    <row r="6" spans="2:7" ht="15">
      <c r="B6" s="5"/>
      <c r="C6" s="5"/>
      <c r="D6" s="5"/>
      <c r="E6" s="3" t="s">
        <v>42</v>
      </c>
      <c r="F6" s="3" t="s">
        <v>43</v>
      </c>
      <c r="G6" s="5"/>
    </row>
    <row r="7" spans="2:8" ht="15">
      <c r="B7" s="5"/>
      <c r="C7" s="5"/>
      <c r="D7" s="5"/>
      <c r="E7" s="20">
        <f>SUM(E8:E46)</f>
        <v>855094.0889999998</v>
      </c>
      <c r="F7" s="20">
        <f>SUM(F8:F46)</f>
        <v>540597.7359999999</v>
      </c>
      <c r="G7" s="7"/>
      <c r="H7" s="9"/>
    </row>
    <row r="8" spans="2:7" ht="15">
      <c r="B8" s="15" t="s">
        <v>6</v>
      </c>
      <c r="C8" s="15"/>
      <c r="D8" s="15"/>
      <c r="E8" s="21">
        <v>372.792</v>
      </c>
      <c r="F8" s="7">
        <v>311.447</v>
      </c>
      <c r="G8" s="5"/>
    </row>
    <row r="9" spans="2:7" ht="15">
      <c r="B9" s="15" t="s">
        <v>7</v>
      </c>
      <c r="C9" s="15"/>
      <c r="D9" s="15"/>
      <c r="E9" s="22">
        <v>745.471</v>
      </c>
      <c r="F9" s="7">
        <v>401.408</v>
      </c>
      <c r="G9" s="5"/>
    </row>
    <row r="10" spans="2:7" ht="15">
      <c r="B10" s="15" t="s">
        <v>8</v>
      </c>
      <c r="C10" s="15"/>
      <c r="D10" s="15"/>
      <c r="E10" s="10">
        <v>13568.855</v>
      </c>
      <c r="F10" s="7">
        <v>11664.168</v>
      </c>
      <c r="G10" s="5"/>
    </row>
    <row r="11" spans="2:7" ht="15">
      <c r="B11" s="15" t="s">
        <v>9</v>
      </c>
      <c r="C11" s="15"/>
      <c r="D11" s="15"/>
      <c r="E11" s="10">
        <v>245</v>
      </c>
      <c r="F11" s="7">
        <v>882</v>
      </c>
      <c r="G11" s="5"/>
    </row>
    <row r="12" spans="2:7" ht="15">
      <c r="B12" s="15" t="s">
        <v>10</v>
      </c>
      <c r="C12" s="15"/>
      <c r="D12" s="15"/>
      <c r="E12" s="10">
        <v>3136</v>
      </c>
      <c r="F12" s="7">
        <v>784</v>
      </c>
      <c r="G12" s="5"/>
    </row>
    <row r="13" spans="2:7" ht="15">
      <c r="B13" s="15" t="s">
        <v>11</v>
      </c>
      <c r="C13" s="15"/>
      <c r="D13" s="15"/>
      <c r="E13" s="10">
        <v>3562.719</v>
      </c>
      <c r="F13" s="7">
        <v>3211.799</v>
      </c>
      <c r="G13" s="5"/>
    </row>
    <row r="14" spans="2:7" ht="15">
      <c r="B14" s="15" t="s">
        <v>12</v>
      </c>
      <c r="C14" s="15"/>
      <c r="D14" s="15"/>
      <c r="E14" s="10">
        <v>50.405</v>
      </c>
      <c r="F14" s="7">
        <v>7.935</v>
      </c>
      <c r="G14" s="5"/>
    </row>
    <row r="15" spans="2:7" ht="15">
      <c r="B15" s="15" t="s">
        <v>13</v>
      </c>
      <c r="C15" s="15"/>
      <c r="D15" s="15"/>
      <c r="E15" s="10">
        <v>1176</v>
      </c>
      <c r="F15" s="7">
        <v>2156</v>
      </c>
      <c r="G15" s="5"/>
    </row>
    <row r="16" spans="2:7" ht="15">
      <c r="B16" s="15" t="s">
        <v>14</v>
      </c>
      <c r="C16" s="15"/>
      <c r="D16" s="15"/>
      <c r="E16" s="10">
        <v>474296.809</v>
      </c>
      <c r="F16" s="7">
        <v>155132.055</v>
      </c>
      <c r="G16" s="5"/>
    </row>
    <row r="17" spans="2:7" ht="15">
      <c r="B17" s="15" t="s">
        <v>15</v>
      </c>
      <c r="C17" s="15"/>
      <c r="D17" s="15"/>
      <c r="E17" s="10">
        <v>564.48</v>
      </c>
      <c r="F17" s="7">
        <v>498.722</v>
      </c>
      <c r="G17" s="5"/>
    </row>
    <row r="18" spans="2:7" ht="15">
      <c r="B18" s="48" t="s">
        <v>16</v>
      </c>
      <c r="C18" s="48"/>
      <c r="D18" s="48"/>
      <c r="E18" s="10">
        <v>5835.577</v>
      </c>
      <c r="F18" s="7">
        <v>5039.432</v>
      </c>
      <c r="G18" s="5"/>
    </row>
    <row r="19" spans="2:7" ht="15">
      <c r="B19" s="48" t="s">
        <v>50</v>
      </c>
      <c r="C19" s="48"/>
      <c r="D19" s="48"/>
      <c r="E19" s="10">
        <v>258.38</v>
      </c>
      <c r="F19" s="7">
        <v>2648.736</v>
      </c>
      <c r="G19" s="5"/>
    </row>
    <row r="20" spans="2:7" ht="15">
      <c r="B20" s="48" t="s">
        <v>17</v>
      </c>
      <c r="C20" s="48"/>
      <c r="D20" s="48"/>
      <c r="E20" s="10">
        <v>564.97</v>
      </c>
      <c r="F20" s="7">
        <v>156.31</v>
      </c>
      <c r="G20" s="5"/>
    </row>
    <row r="21" spans="2:7" ht="15">
      <c r="B21" s="48" t="s">
        <v>18</v>
      </c>
      <c r="C21" s="48"/>
      <c r="D21" s="48"/>
      <c r="E21" s="10">
        <v>2482.246</v>
      </c>
      <c r="F21" s="7">
        <v>620.561</v>
      </c>
      <c r="G21" s="5"/>
    </row>
    <row r="22" spans="2:7" ht="15">
      <c r="B22" s="48" t="s">
        <v>19</v>
      </c>
      <c r="C22" s="48"/>
      <c r="D22" s="48"/>
      <c r="E22" s="10">
        <v>3332</v>
      </c>
      <c r="F22" s="7">
        <v>6046.6</v>
      </c>
      <c r="G22" s="5"/>
    </row>
    <row r="23" spans="2:7" ht="15">
      <c r="B23" s="15" t="s">
        <v>20</v>
      </c>
      <c r="C23" s="15"/>
      <c r="D23" s="15"/>
      <c r="E23" s="10">
        <v>320999.633</v>
      </c>
      <c r="F23" s="7">
        <v>293029.234</v>
      </c>
      <c r="G23" s="5"/>
    </row>
    <row r="24" spans="2:7" ht="15">
      <c r="B24" s="48" t="s">
        <v>21</v>
      </c>
      <c r="C24" s="48"/>
      <c r="D24" s="48"/>
      <c r="E24" s="10">
        <v>1528.335</v>
      </c>
      <c r="F24" s="7">
        <v>1250.456</v>
      </c>
      <c r="G24" s="5"/>
    </row>
    <row r="25" spans="2:7" ht="15">
      <c r="B25" s="48" t="s">
        <v>22</v>
      </c>
      <c r="C25" s="48"/>
      <c r="D25" s="48"/>
      <c r="E25" s="10">
        <v>1584.095</v>
      </c>
      <c r="F25" s="7">
        <v>1561.682</v>
      </c>
      <c r="G25" s="5"/>
    </row>
    <row r="26" spans="2:7" ht="15">
      <c r="B26" s="48" t="s">
        <v>23</v>
      </c>
      <c r="C26" s="48"/>
      <c r="D26" s="48"/>
      <c r="E26" s="10">
        <v>163.293</v>
      </c>
      <c r="F26" s="7">
        <v>47.408</v>
      </c>
      <c r="G26" s="5"/>
    </row>
    <row r="27" spans="2:7" ht="15">
      <c r="B27" s="48" t="s">
        <v>24</v>
      </c>
      <c r="C27" s="48"/>
      <c r="D27" s="48"/>
      <c r="E27" s="10">
        <v>316.52</v>
      </c>
      <c r="F27" s="7">
        <v>30227.698</v>
      </c>
      <c r="G27" s="5"/>
    </row>
    <row r="28" spans="2:7" ht="15">
      <c r="B28" s="48" t="s">
        <v>25</v>
      </c>
      <c r="C28" s="48"/>
      <c r="D28" s="48"/>
      <c r="E28" s="10">
        <v>194.04</v>
      </c>
      <c r="F28" s="7">
        <v>0</v>
      </c>
      <c r="G28" s="5"/>
    </row>
    <row r="29" spans="2:7" ht="15">
      <c r="B29" s="48" t="s">
        <v>26</v>
      </c>
      <c r="C29" s="48"/>
      <c r="D29" s="48"/>
      <c r="E29" s="10">
        <v>1297.716</v>
      </c>
      <c r="F29" s="7">
        <v>1414.826</v>
      </c>
      <c r="G29" s="5"/>
    </row>
    <row r="30" spans="2:7" ht="15">
      <c r="B30" s="48" t="s">
        <v>27</v>
      </c>
      <c r="C30" s="48"/>
      <c r="D30" s="48"/>
      <c r="E30" s="10">
        <v>58.8</v>
      </c>
      <c r="F30" s="7">
        <v>607.6</v>
      </c>
      <c r="G30" s="5"/>
    </row>
    <row r="31" spans="2:7" ht="15">
      <c r="B31" s="48" t="s">
        <v>28</v>
      </c>
      <c r="C31" s="48"/>
      <c r="D31" s="48"/>
      <c r="E31" s="10">
        <v>210.527</v>
      </c>
      <c r="F31" s="7">
        <v>123.176</v>
      </c>
      <c r="G31" s="5"/>
    </row>
    <row r="32" spans="2:7" ht="15">
      <c r="B32" s="48" t="s">
        <v>29</v>
      </c>
      <c r="C32" s="48"/>
      <c r="D32" s="48"/>
      <c r="E32" s="10">
        <v>294</v>
      </c>
      <c r="F32" s="7">
        <v>235.2</v>
      </c>
      <c r="G32" s="5"/>
    </row>
    <row r="33" spans="2:7" ht="15">
      <c r="B33" s="48" t="s">
        <v>30</v>
      </c>
      <c r="C33" s="48"/>
      <c r="D33" s="48"/>
      <c r="E33" s="10">
        <v>1960</v>
      </c>
      <c r="F33" s="7">
        <v>1960</v>
      </c>
      <c r="G33" s="5"/>
    </row>
    <row r="34" spans="2:7" ht="15">
      <c r="B34" s="48" t="s">
        <v>31</v>
      </c>
      <c r="C34" s="48"/>
      <c r="D34" s="48"/>
      <c r="E34" s="10">
        <v>128.134</v>
      </c>
      <c r="F34" s="7">
        <v>47.681</v>
      </c>
      <c r="G34" s="5"/>
    </row>
    <row r="35" spans="2:7" ht="15">
      <c r="B35" s="48" t="s">
        <v>32</v>
      </c>
      <c r="C35" s="48"/>
      <c r="D35" s="48"/>
      <c r="E35" s="10">
        <v>1470</v>
      </c>
      <c r="F35" s="7">
        <v>1176</v>
      </c>
      <c r="G35" s="5"/>
    </row>
    <row r="36" spans="2:7" ht="15">
      <c r="B36" s="48" t="s">
        <v>100</v>
      </c>
      <c r="C36" s="48"/>
      <c r="D36" s="48"/>
      <c r="E36" s="10">
        <v>5858.404</v>
      </c>
      <c r="F36" s="7">
        <v>7126.385</v>
      </c>
      <c r="G36" s="5"/>
    </row>
    <row r="37" spans="2:7" ht="15">
      <c r="B37" s="48" t="s">
        <v>33</v>
      </c>
      <c r="C37" s="48"/>
      <c r="D37" s="48"/>
      <c r="E37" s="10">
        <v>233.632</v>
      </c>
      <c r="F37" s="7">
        <v>1461.768</v>
      </c>
      <c r="G37" s="5"/>
    </row>
    <row r="38" spans="2:7" ht="15">
      <c r="B38" s="48" t="s">
        <v>34</v>
      </c>
      <c r="C38" s="48"/>
      <c r="D38" s="48"/>
      <c r="E38" s="10">
        <v>623.917</v>
      </c>
      <c r="F38" s="7">
        <v>146.804</v>
      </c>
      <c r="G38" s="5"/>
    </row>
    <row r="39" spans="2:7" ht="15">
      <c r="B39" s="15" t="s">
        <v>35</v>
      </c>
      <c r="C39" s="15"/>
      <c r="D39" s="15"/>
      <c r="E39" s="10">
        <v>73.756</v>
      </c>
      <c r="F39" s="7">
        <v>48.21</v>
      </c>
      <c r="G39" s="5"/>
    </row>
    <row r="40" spans="2:7" ht="15">
      <c r="B40" s="48" t="s">
        <v>36</v>
      </c>
      <c r="C40" s="48"/>
      <c r="D40" s="48"/>
      <c r="E40" s="10">
        <v>833</v>
      </c>
      <c r="F40" s="7">
        <v>784</v>
      </c>
      <c r="G40" s="5"/>
    </row>
    <row r="41" spans="2:7" ht="15">
      <c r="B41" s="48" t="s">
        <v>37</v>
      </c>
      <c r="C41" s="48"/>
      <c r="D41" s="48"/>
      <c r="E41" s="10">
        <v>441</v>
      </c>
      <c r="F41" s="7">
        <v>710.5</v>
      </c>
      <c r="G41" s="5"/>
    </row>
    <row r="42" spans="2:7" ht="15">
      <c r="B42" s="15" t="s">
        <v>38</v>
      </c>
      <c r="C42" s="15"/>
      <c r="D42" s="15"/>
      <c r="E42" s="10">
        <v>0.011</v>
      </c>
      <c r="F42" s="7">
        <v>862.4</v>
      </c>
      <c r="G42" s="5"/>
    </row>
    <row r="43" spans="2:7" ht="15">
      <c r="B43" s="48" t="s">
        <v>39</v>
      </c>
      <c r="C43" s="48"/>
      <c r="D43" s="48"/>
      <c r="E43" s="10">
        <v>414.904</v>
      </c>
      <c r="F43" s="7">
        <v>557.89</v>
      </c>
      <c r="G43" s="5"/>
    </row>
    <row r="44" spans="2:7" ht="15">
      <c r="B44" s="48" t="s">
        <v>40</v>
      </c>
      <c r="C44" s="48"/>
      <c r="D44" s="48"/>
      <c r="E44" s="10">
        <v>953.475</v>
      </c>
      <c r="F44" s="7">
        <v>2336.994</v>
      </c>
      <c r="G44" s="5"/>
    </row>
    <row r="45" spans="2:7" ht="15">
      <c r="B45" s="15" t="s">
        <v>44</v>
      </c>
      <c r="C45" s="15"/>
      <c r="D45" s="15"/>
      <c r="E45" s="10">
        <v>281.025</v>
      </c>
      <c r="F45" s="7">
        <v>249.283</v>
      </c>
      <c r="G45" s="5"/>
    </row>
    <row r="46" spans="2:6" ht="15">
      <c r="B46" s="8" t="s">
        <v>41</v>
      </c>
      <c r="C46" s="8"/>
      <c r="D46" s="8"/>
      <c r="E46" s="10">
        <v>4984.168</v>
      </c>
      <c r="F46" s="9">
        <v>5071.368</v>
      </c>
    </row>
  </sheetData>
  <sheetProtection/>
  <mergeCells count="26">
    <mergeCell ref="B43:D43"/>
    <mergeCell ref="B44:D44"/>
    <mergeCell ref="E5:F5"/>
    <mergeCell ref="B37:D37"/>
    <mergeCell ref="B38:D38"/>
    <mergeCell ref="B40:D40"/>
    <mergeCell ref="B41:D41"/>
    <mergeCell ref="B28:D28"/>
    <mergeCell ref="B21:D21"/>
    <mergeCell ref="B18:D18"/>
    <mergeCell ref="B36:D36"/>
    <mergeCell ref="B29:D29"/>
    <mergeCell ref="B30:D30"/>
    <mergeCell ref="B31:D31"/>
    <mergeCell ref="B32:D32"/>
    <mergeCell ref="B33:D33"/>
    <mergeCell ref="B34:D34"/>
    <mergeCell ref="B20:D20"/>
    <mergeCell ref="B4:G4"/>
    <mergeCell ref="B35:D35"/>
    <mergeCell ref="B22:D22"/>
    <mergeCell ref="B24:D24"/>
    <mergeCell ref="B25:D25"/>
    <mergeCell ref="B26:D26"/>
    <mergeCell ref="B27:D27"/>
    <mergeCell ref="B19:D19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8">
      <selection activeCell="L53" sqref="L53"/>
    </sheetView>
  </sheetViews>
  <sheetFormatPr defaultColWidth="9.140625" defaultRowHeight="15"/>
  <cols>
    <col min="1" max="1" width="4.00390625" style="13" customWidth="1"/>
    <col min="2" max="2" width="9.140625" style="13" customWidth="1"/>
    <col min="3" max="3" width="25.57421875" style="13" customWidth="1"/>
    <col min="4" max="4" width="24.421875" style="14" customWidth="1"/>
    <col min="5" max="6" width="15.140625" style="14" bestFit="1" customWidth="1"/>
    <col min="7" max="16384" width="9.140625" style="13" customWidth="1"/>
  </cols>
  <sheetData>
    <row r="1" spans="1:7" ht="15">
      <c r="A1" s="25"/>
      <c r="B1" s="25"/>
      <c r="C1" s="25"/>
      <c r="D1" s="26"/>
      <c r="E1" s="26"/>
      <c r="F1" s="26"/>
      <c r="G1" s="25"/>
    </row>
    <row r="2" spans="1:7" ht="15">
      <c r="A2" s="27"/>
      <c r="B2" s="28" t="s">
        <v>102</v>
      </c>
      <c r="C2" s="29"/>
      <c r="D2" s="30"/>
      <c r="E2" s="30"/>
      <c r="F2" s="30"/>
      <c r="G2" s="29"/>
    </row>
    <row r="3" spans="1:7" ht="15">
      <c r="A3" s="27"/>
      <c r="B3" s="28" t="s">
        <v>101</v>
      </c>
      <c r="C3" s="29"/>
      <c r="D3" s="30"/>
      <c r="E3" s="30"/>
      <c r="F3" s="30"/>
      <c r="G3" s="29"/>
    </row>
    <row r="4" spans="1:7" ht="15">
      <c r="A4" s="27"/>
      <c r="B4" s="28" t="s">
        <v>103</v>
      </c>
      <c r="C4" s="29"/>
      <c r="D4" s="30"/>
      <c r="E4" s="30"/>
      <c r="F4" s="30"/>
      <c r="G4" s="29"/>
    </row>
    <row r="5" spans="1:7" ht="15">
      <c r="A5" s="27"/>
      <c r="B5" s="28" t="s">
        <v>104</v>
      </c>
      <c r="C5" s="29"/>
      <c r="D5" s="30"/>
      <c r="E5" s="30"/>
      <c r="F5" s="30"/>
      <c r="G5" s="29"/>
    </row>
    <row r="6" spans="1:7" ht="15">
      <c r="A6" s="27"/>
      <c r="B6" s="29"/>
      <c r="C6" s="29"/>
      <c r="D6" s="30"/>
      <c r="E6" s="30"/>
      <c r="F6" s="30"/>
      <c r="G6" s="29"/>
    </row>
    <row r="7" spans="1:7" ht="15.75" thickBot="1">
      <c r="A7" s="27"/>
      <c r="B7" s="31"/>
      <c r="C7" s="27"/>
      <c r="D7" s="27"/>
      <c r="E7" s="32"/>
      <c r="F7" s="32"/>
      <c r="G7" s="27"/>
    </row>
    <row r="8" spans="1:7" ht="30.75" customHeight="1" thickTop="1">
      <c r="A8" s="27"/>
      <c r="B8" s="60" t="s">
        <v>55</v>
      </c>
      <c r="C8" s="61"/>
      <c r="D8" s="33" t="s">
        <v>56</v>
      </c>
      <c r="E8" s="34" t="s">
        <v>42</v>
      </c>
      <c r="F8" s="35" t="s">
        <v>43</v>
      </c>
      <c r="G8" s="27"/>
    </row>
    <row r="9" spans="1:7" ht="15.75">
      <c r="A9" s="36"/>
      <c r="B9" s="62" t="s">
        <v>57</v>
      </c>
      <c r="C9" s="63"/>
      <c r="D9" s="37">
        <v>8013.661</v>
      </c>
      <c r="E9" s="38">
        <v>4987.14</v>
      </c>
      <c r="F9" s="39">
        <v>3026.52</v>
      </c>
      <c r="G9" s="40"/>
    </row>
    <row r="10" spans="1:7" ht="15.75">
      <c r="A10" s="36"/>
      <c r="B10" s="50" t="s">
        <v>58</v>
      </c>
      <c r="C10" s="51"/>
      <c r="D10" s="37">
        <v>3975.164</v>
      </c>
      <c r="E10" s="38">
        <v>2508.04</v>
      </c>
      <c r="F10" s="39">
        <v>1467.124</v>
      </c>
      <c r="G10" s="40"/>
    </row>
    <row r="11" spans="1:7" ht="15.75">
      <c r="A11" s="36"/>
      <c r="B11" s="50" t="s">
        <v>59</v>
      </c>
      <c r="C11" s="51"/>
      <c r="D11" s="37">
        <v>18252.827</v>
      </c>
      <c r="E11" s="38">
        <v>10038.079</v>
      </c>
      <c r="F11" s="39">
        <v>8214.748</v>
      </c>
      <c r="G11" s="40"/>
    </row>
    <row r="12" spans="1:7" ht="15.75">
      <c r="A12" s="36"/>
      <c r="B12" s="50" t="s">
        <v>60</v>
      </c>
      <c r="C12" s="51"/>
      <c r="D12" s="37">
        <v>239695.056</v>
      </c>
      <c r="E12" s="38">
        <v>185222.227</v>
      </c>
      <c r="F12" s="39">
        <v>54472.829</v>
      </c>
      <c r="G12" s="40"/>
    </row>
    <row r="13" spans="1:7" ht="15.75">
      <c r="A13" s="36"/>
      <c r="B13" s="50" t="s">
        <v>61</v>
      </c>
      <c r="C13" s="51"/>
      <c r="D13" s="41">
        <v>4695.979</v>
      </c>
      <c r="E13" s="42">
        <v>2544.27</v>
      </c>
      <c r="F13" s="43">
        <v>2151.71</v>
      </c>
      <c r="G13" s="40"/>
    </row>
    <row r="14" spans="1:7" ht="15.75">
      <c r="A14" s="36"/>
      <c r="B14" s="50" t="s">
        <v>62</v>
      </c>
      <c r="C14" s="51"/>
      <c r="D14" s="41">
        <v>40564.455</v>
      </c>
      <c r="E14" s="42">
        <v>32511.22</v>
      </c>
      <c r="F14" s="43">
        <v>8053.24</v>
      </c>
      <c r="G14" s="40"/>
    </row>
    <row r="15" spans="1:7" ht="15.75">
      <c r="A15" s="36"/>
      <c r="B15" s="50" t="s">
        <v>63</v>
      </c>
      <c r="C15" s="51"/>
      <c r="D15" s="37">
        <v>43056.376</v>
      </c>
      <c r="E15" s="38">
        <v>23681.01</v>
      </c>
      <c r="F15" s="39">
        <v>19375.37</v>
      </c>
      <c r="G15" s="40"/>
    </row>
    <row r="16" spans="1:7" ht="15.75">
      <c r="A16" s="36"/>
      <c r="B16" s="50" t="s">
        <v>64</v>
      </c>
      <c r="C16" s="51"/>
      <c r="D16" s="37">
        <v>1118.273</v>
      </c>
      <c r="E16" s="38">
        <v>796.78</v>
      </c>
      <c r="F16" s="39">
        <v>321.49</v>
      </c>
      <c r="G16" s="40"/>
    </row>
    <row r="17" spans="1:7" ht="15.75">
      <c r="A17" s="36"/>
      <c r="B17" s="50" t="s">
        <v>65</v>
      </c>
      <c r="C17" s="51"/>
      <c r="D17" s="37">
        <v>29238.28</v>
      </c>
      <c r="E17" s="38">
        <v>16917.75</v>
      </c>
      <c r="F17" s="39">
        <v>12320.53</v>
      </c>
      <c r="G17" s="40"/>
    </row>
    <row r="18" spans="1:7" ht="15.75">
      <c r="A18" s="36"/>
      <c r="B18" s="50" t="s">
        <v>66</v>
      </c>
      <c r="C18" s="51"/>
      <c r="D18" s="37">
        <v>4786262.005</v>
      </c>
      <c r="E18" s="38">
        <v>3756468.844</v>
      </c>
      <c r="F18" s="39">
        <v>1029793.161</v>
      </c>
      <c r="G18" s="40"/>
    </row>
    <row r="19" spans="1:7" ht="15.75">
      <c r="A19" s="36"/>
      <c r="B19" s="50" t="s">
        <v>67</v>
      </c>
      <c r="C19" s="51"/>
      <c r="D19" s="37">
        <v>9726.289</v>
      </c>
      <c r="E19" s="38">
        <v>6219.78</v>
      </c>
      <c r="F19" s="39">
        <v>3506.51</v>
      </c>
      <c r="G19" s="40"/>
    </row>
    <row r="20" spans="1:7" ht="15.75">
      <c r="A20" s="36"/>
      <c r="B20" s="50" t="s">
        <v>68</v>
      </c>
      <c r="C20" s="51"/>
      <c r="D20" s="37">
        <v>82623.098</v>
      </c>
      <c r="E20" s="38">
        <v>52975.841</v>
      </c>
      <c r="F20" s="39">
        <v>29647.257</v>
      </c>
      <c r="G20" s="40"/>
    </row>
    <row r="21" spans="1:7" ht="15.75">
      <c r="A21" s="36"/>
      <c r="B21" s="50" t="s">
        <v>69</v>
      </c>
      <c r="C21" s="51"/>
      <c r="D21" s="37">
        <v>7696.379</v>
      </c>
      <c r="E21" s="38">
        <v>5225.79</v>
      </c>
      <c r="F21" s="39">
        <v>2470.59</v>
      </c>
      <c r="G21" s="40"/>
    </row>
    <row r="22" spans="1:7" ht="15.75">
      <c r="A22" s="36"/>
      <c r="B22" s="50" t="s">
        <v>70</v>
      </c>
      <c r="C22" s="51"/>
      <c r="D22" s="37">
        <v>61724.72</v>
      </c>
      <c r="E22" s="38">
        <v>48331.79</v>
      </c>
      <c r="F22" s="39">
        <v>13392.93</v>
      </c>
      <c r="G22" s="40"/>
    </row>
    <row r="23" spans="1:7" ht="15.75">
      <c r="A23" s="36"/>
      <c r="B23" s="50" t="s">
        <v>71</v>
      </c>
      <c r="C23" s="51"/>
      <c r="D23" s="37">
        <v>58420.585</v>
      </c>
      <c r="E23" s="38">
        <v>31452.38</v>
      </c>
      <c r="F23" s="39">
        <v>26968.205</v>
      </c>
      <c r="G23" s="40"/>
    </row>
    <row r="24" spans="1:7" ht="15.75">
      <c r="A24" s="36"/>
      <c r="B24" s="50" t="s">
        <v>72</v>
      </c>
      <c r="C24" s="51"/>
      <c r="D24" s="37">
        <v>1519.213</v>
      </c>
      <c r="E24" s="38">
        <v>742.93</v>
      </c>
      <c r="F24" s="39">
        <v>776.29</v>
      </c>
      <c r="G24" s="40"/>
    </row>
    <row r="25" spans="1:7" ht="15.75">
      <c r="A25" s="36"/>
      <c r="B25" s="50" t="s">
        <v>73</v>
      </c>
      <c r="C25" s="51"/>
      <c r="D25" s="37">
        <v>5634336.511</v>
      </c>
      <c r="E25" s="38">
        <v>3902026.281</v>
      </c>
      <c r="F25" s="39">
        <v>1732310.23</v>
      </c>
      <c r="G25" s="40"/>
    </row>
    <row r="26" spans="1:7" ht="15.75">
      <c r="A26" s="36"/>
      <c r="B26" s="50" t="s">
        <v>74</v>
      </c>
      <c r="C26" s="51"/>
      <c r="D26" s="37">
        <v>37056.698</v>
      </c>
      <c r="E26" s="38">
        <v>26732.08</v>
      </c>
      <c r="F26" s="39">
        <v>10324.62</v>
      </c>
      <c r="G26" s="40"/>
    </row>
    <row r="27" spans="1:7" ht="15.75">
      <c r="A27" s="36"/>
      <c r="B27" s="50" t="s">
        <v>75</v>
      </c>
      <c r="C27" s="51"/>
      <c r="D27" s="37">
        <v>17899.078</v>
      </c>
      <c r="E27" s="38">
        <v>9987.72</v>
      </c>
      <c r="F27" s="39">
        <v>7911.36</v>
      </c>
      <c r="G27" s="40"/>
    </row>
    <row r="28" spans="1:7" ht="15.75">
      <c r="A28" s="36"/>
      <c r="B28" s="50" t="s">
        <v>76</v>
      </c>
      <c r="C28" s="51"/>
      <c r="D28" s="37">
        <v>2198.582</v>
      </c>
      <c r="E28" s="38">
        <v>1555.23</v>
      </c>
      <c r="F28" s="39">
        <v>643.35</v>
      </c>
      <c r="G28" s="40"/>
    </row>
    <row r="29" spans="1:7" ht="15.75">
      <c r="A29" s="36"/>
      <c r="B29" s="50" t="s">
        <v>77</v>
      </c>
      <c r="C29" s="51"/>
      <c r="D29" s="37">
        <v>79348.667</v>
      </c>
      <c r="E29" s="38">
        <v>18725.75</v>
      </c>
      <c r="F29" s="39">
        <v>60622.92</v>
      </c>
      <c r="G29" s="40"/>
    </row>
    <row r="30" spans="1:7" ht="15.75">
      <c r="A30" s="36"/>
      <c r="B30" s="50" t="s">
        <v>78</v>
      </c>
      <c r="C30" s="51"/>
      <c r="D30" s="37">
        <v>3265.522</v>
      </c>
      <c r="E30" s="38">
        <v>2227.88</v>
      </c>
      <c r="F30" s="39">
        <v>1037.64</v>
      </c>
      <c r="G30" s="40"/>
    </row>
    <row r="31" spans="1:7" ht="15.75">
      <c r="A31" s="36"/>
      <c r="B31" s="50" t="s">
        <v>79</v>
      </c>
      <c r="C31" s="51"/>
      <c r="D31" s="37">
        <v>3621.874</v>
      </c>
      <c r="E31" s="38">
        <v>3617.76</v>
      </c>
      <c r="F31" s="39">
        <v>4.11</v>
      </c>
      <c r="G31" s="40"/>
    </row>
    <row r="32" spans="1:7" ht="15.75">
      <c r="A32" s="36"/>
      <c r="B32" s="50" t="s">
        <v>80</v>
      </c>
      <c r="C32" s="51"/>
      <c r="D32" s="37">
        <v>26469.125</v>
      </c>
      <c r="E32" s="38">
        <v>18026.06</v>
      </c>
      <c r="F32" s="39">
        <v>8443.07</v>
      </c>
      <c r="G32" s="40"/>
    </row>
    <row r="33" spans="1:7" ht="15.75">
      <c r="A33" s="36"/>
      <c r="B33" s="50" t="s">
        <v>81</v>
      </c>
      <c r="C33" s="51"/>
      <c r="D33" s="37">
        <v>3754.604</v>
      </c>
      <c r="E33" s="38">
        <v>1599.93</v>
      </c>
      <c r="F33" s="39">
        <v>2154.68</v>
      </c>
      <c r="G33" s="40"/>
    </row>
    <row r="34" spans="1:7" ht="15.75">
      <c r="A34" s="36"/>
      <c r="B34" s="50" t="s">
        <v>82</v>
      </c>
      <c r="C34" s="51"/>
      <c r="D34" s="37">
        <v>2947.007</v>
      </c>
      <c r="E34" s="38">
        <v>1919.22</v>
      </c>
      <c r="F34" s="39">
        <v>1027.79</v>
      </c>
      <c r="G34" s="40"/>
    </row>
    <row r="35" spans="1:7" ht="15.75">
      <c r="A35" s="36"/>
      <c r="B35" s="50" t="s">
        <v>83</v>
      </c>
      <c r="C35" s="51"/>
      <c r="D35" s="37">
        <v>46383.359</v>
      </c>
      <c r="E35" s="38">
        <v>25156.32</v>
      </c>
      <c r="F35" s="39">
        <v>21227.04</v>
      </c>
      <c r="G35" s="40"/>
    </row>
    <row r="36" spans="1:7" ht="15.75">
      <c r="A36" s="36"/>
      <c r="B36" s="50" t="s">
        <v>84</v>
      </c>
      <c r="C36" s="51"/>
      <c r="D36" s="37">
        <v>119.08000000000001</v>
      </c>
      <c r="E36" s="38">
        <v>76.79</v>
      </c>
      <c r="F36" s="39">
        <v>42.29</v>
      </c>
      <c r="G36" s="40"/>
    </row>
    <row r="37" spans="1:7" ht="15.75">
      <c r="A37" s="36"/>
      <c r="B37" s="50" t="s">
        <v>85</v>
      </c>
      <c r="C37" s="51"/>
      <c r="D37" s="37">
        <v>36145.291</v>
      </c>
      <c r="E37" s="38">
        <v>23038.29</v>
      </c>
      <c r="F37" s="39">
        <v>13107</v>
      </c>
      <c r="G37" s="40"/>
    </row>
    <row r="38" spans="1:7" ht="15.75">
      <c r="A38" s="36"/>
      <c r="B38" s="50" t="s">
        <v>86</v>
      </c>
      <c r="C38" s="51"/>
      <c r="D38" s="37">
        <v>111448.46</v>
      </c>
      <c r="E38" s="38">
        <v>64351.98</v>
      </c>
      <c r="F38" s="39">
        <v>47096.48</v>
      </c>
      <c r="G38" s="40"/>
    </row>
    <row r="39" spans="1:7" ht="15.75">
      <c r="A39" s="36"/>
      <c r="B39" s="50" t="s">
        <v>87</v>
      </c>
      <c r="C39" s="51"/>
      <c r="D39" s="37">
        <v>4831.694</v>
      </c>
      <c r="E39" s="38">
        <v>1405.58</v>
      </c>
      <c r="F39" s="39">
        <v>3426.11</v>
      </c>
      <c r="G39" s="40"/>
    </row>
    <row r="40" spans="1:7" ht="15.75">
      <c r="A40" s="36"/>
      <c r="B40" s="50" t="s">
        <v>88</v>
      </c>
      <c r="C40" s="51"/>
      <c r="D40" s="37">
        <v>10278.955</v>
      </c>
      <c r="E40" s="38">
        <v>9251.06</v>
      </c>
      <c r="F40" s="39">
        <v>1027.9</v>
      </c>
      <c r="G40" s="40"/>
    </row>
    <row r="41" spans="1:7" ht="15.75">
      <c r="A41" s="36"/>
      <c r="B41" s="50" t="s">
        <v>89</v>
      </c>
      <c r="C41" s="51"/>
      <c r="D41" s="37">
        <v>501.231</v>
      </c>
      <c r="E41" s="38">
        <v>286.3</v>
      </c>
      <c r="F41" s="39">
        <v>214.94</v>
      </c>
      <c r="G41" s="40"/>
    </row>
    <row r="42" spans="1:7" ht="15.75">
      <c r="A42" s="36"/>
      <c r="B42" s="50" t="s">
        <v>90</v>
      </c>
      <c r="C42" s="51"/>
      <c r="D42" s="37">
        <v>11397.69</v>
      </c>
      <c r="E42" s="38">
        <v>7436.278</v>
      </c>
      <c r="F42" s="39">
        <v>3961.412</v>
      </c>
      <c r="G42" s="40"/>
    </row>
    <row r="43" spans="1:7" ht="15.75">
      <c r="A43" s="36"/>
      <c r="B43" s="50" t="s">
        <v>91</v>
      </c>
      <c r="C43" s="51"/>
      <c r="D43" s="37">
        <v>3012.611</v>
      </c>
      <c r="E43" s="38">
        <v>1014.51</v>
      </c>
      <c r="F43" s="39">
        <v>1998.1</v>
      </c>
      <c r="G43" s="40"/>
    </row>
    <row r="44" spans="1:7" ht="15.75">
      <c r="A44" s="36"/>
      <c r="B44" s="50" t="s">
        <v>92</v>
      </c>
      <c r="C44" s="51"/>
      <c r="D44" s="37">
        <v>5419.38</v>
      </c>
      <c r="E44" s="38">
        <v>2728.58</v>
      </c>
      <c r="F44" s="39">
        <v>2690.8</v>
      </c>
      <c r="G44" s="40"/>
    </row>
    <row r="45" spans="1:7" ht="15.75">
      <c r="A45" s="36"/>
      <c r="B45" s="50" t="s">
        <v>93</v>
      </c>
      <c r="C45" s="51"/>
      <c r="D45" s="37">
        <v>7152.673</v>
      </c>
      <c r="E45" s="38">
        <v>4121.56</v>
      </c>
      <c r="F45" s="39">
        <v>3031.11</v>
      </c>
      <c r="G45" s="40"/>
    </row>
    <row r="46" spans="1:7" ht="15.75">
      <c r="A46" s="36"/>
      <c r="B46" s="50" t="s">
        <v>94</v>
      </c>
      <c r="C46" s="51"/>
      <c r="D46" s="37">
        <v>28536.581</v>
      </c>
      <c r="E46" s="38">
        <v>13516.18</v>
      </c>
      <c r="F46" s="39">
        <v>15020.4</v>
      </c>
      <c r="G46" s="40"/>
    </row>
    <row r="47" spans="1:7" ht="15.75">
      <c r="A47" s="36"/>
      <c r="B47" s="50" t="s">
        <v>95</v>
      </c>
      <c r="C47" s="51"/>
      <c r="D47" s="37">
        <v>4264.819</v>
      </c>
      <c r="E47" s="38">
        <v>2974.56</v>
      </c>
      <c r="F47" s="39">
        <v>1290.26</v>
      </c>
      <c r="G47" s="40"/>
    </row>
    <row r="48" spans="1:7" ht="15.75">
      <c r="A48" s="36"/>
      <c r="B48" s="50" t="s">
        <v>96</v>
      </c>
      <c r="C48" s="51"/>
      <c r="D48" s="44">
        <v>89520.865</v>
      </c>
      <c r="E48" s="38">
        <v>61061.1</v>
      </c>
      <c r="F48" s="39">
        <v>28459.765</v>
      </c>
      <c r="G48" s="40"/>
    </row>
    <row r="49" spans="1:7" ht="15" customHeight="1">
      <c r="A49" s="25"/>
      <c r="B49" s="56" t="s">
        <v>97</v>
      </c>
      <c r="C49" s="57"/>
      <c r="D49" s="52">
        <v>11566492.717</v>
      </c>
      <c r="E49" s="52"/>
      <c r="F49" s="54"/>
      <c r="G49" s="45"/>
    </row>
    <row r="50" spans="1:7" ht="15.75" customHeight="1" thickBot="1">
      <c r="A50" s="25"/>
      <c r="B50" s="58"/>
      <c r="C50" s="59"/>
      <c r="D50" s="53"/>
      <c r="E50" s="53"/>
      <c r="F50" s="55"/>
      <c r="G50" s="45"/>
    </row>
    <row r="51" spans="5:7" ht="15.75" thickTop="1">
      <c r="E51" s="24"/>
      <c r="F51" s="24"/>
      <c r="G51" s="23"/>
    </row>
  </sheetData>
  <sheetProtection/>
  <mergeCells count="45">
    <mergeCell ref="B14:C14"/>
    <mergeCell ref="B15:C15"/>
    <mergeCell ref="B16:C16"/>
    <mergeCell ref="B49:C50"/>
    <mergeCell ref="B19:C19"/>
    <mergeCell ref="B8:C8"/>
    <mergeCell ref="B9:C9"/>
    <mergeCell ref="B10:C10"/>
    <mergeCell ref="B25:C25"/>
    <mergeCell ref="B31:C31"/>
    <mergeCell ref="B11:C11"/>
    <mergeCell ref="B12:C12"/>
    <mergeCell ref="B13:C13"/>
    <mergeCell ref="B41:C41"/>
    <mergeCell ref="B42:C42"/>
    <mergeCell ref="D49:D50"/>
    <mergeCell ref="E49:E50"/>
    <mergeCell ref="F49:F50"/>
    <mergeCell ref="B44:C44"/>
    <mergeCell ref="B45:C45"/>
    <mergeCell ref="B46:C46"/>
    <mergeCell ref="B47:C47"/>
    <mergeCell ref="B48:C48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30:C30"/>
    <mergeCell ref="B20:C20"/>
    <mergeCell ref="B21:C21"/>
    <mergeCell ref="B22:C22"/>
    <mergeCell ref="B23:C23"/>
    <mergeCell ref="B24:C24"/>
    <mergeCell ref="B17:C17"/>
    <mergeCell ref="B18:C18"/>
    <mergeCell ref="B26:C26"/>
    <mergeCell ref="B27:C27"/>
    <mergeCell ref="B28:C28"/>
    <mergeCell ref="B29:C29"/>
  </mergeCells>
  <printOptions/>
  <pageMargins left="0.55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F28" sqref="F28"/>
    </sheetView>
  </sheetViews>
  <sheetFormatPr defaultColWidth="15.00390625" defaultRowHeight="15"/>
  <cols>
    <col min="1" max="1" width="15.00390625" style="66" customWidth="1"/>
    <col min="2" max="2" width="29.57421875" style="81" customWidth="1"/>
    <col min="3" max="3" width="14.57421875" style="81" customWidth="1"/>
    <col min="4" max="5" width="14.57421875" style="66" customWidth="1"/>
    <col min="6" max="16384" width="15.00390625" style="66" customWidth="1"/>
  </cols>
  <sheetData>
    <row r="1" spans="1:5" ht="44.25" customHeight="1">
      <c r="A1" s="64" t="s">
        <v>105</v>
      </c>
      <c r="B1" s="65" t="s">
        <v>106</v>
      </c>
      <c r="C1" s="65"/>
      <c r="D1" s="65"/>
      <c r="E1" s="65"/>
    </row>
    <row r="2" spans="2:5" s="67" customFormat="1" ht="30.75" customHeight="1">
      <c r="B2" s="68"/>
      <c r="C2" s="68"/>
      <c r="D2" s="69"/>
      <c r="E2" s="69"/>
    </row>
    <row r="3" spans="2:5" ht="22.5">
      <c r="B3" s="70" t="s">
        <v>107</v>
      </c>
      <c r="C3" s="71" t="s">
        <v>108</v>
      </c>
      <c r="D3" s="72" t="s">
        <v>109</v>
      </c>
      <c r="E3" s="73" t="s">
        <v>110</v>
      </c>
    </row>
    <row r="4" spans="2:5" ht="18" customHeight="1">
      <c r="B4" s="74" t="s">
        <v>111</v>
      </c>
      <c r="C4" s="75">
        <f>D4+E4</f>
        <v>2034.1990000000003</v>
      </c>
      <c r="D4" s="76">
        <v>1923.0350000000003</v>
      </c>
      <c r="E4" s="76">
        <v>111.1639999999999</v>
      </c>
    </row>
    <row r="5" spans="2:5" ht="18" customHeight="1">
      <c r="B5" s="74" t="s">
        <v>112</v>
      </c>
      <c r="C5" s="75">
        <f aca="true" t="shared" si="0" ref="C5:C43">D5+E5</f>
        <v>593.8049999999998</v>
      </c>
      <c r="D5" s="76">
        <v>593.8049999999998</v>
      </c>
      <c r="E5" s="76">
        <v>1E-18</v>
      </c>
    </row>
    <row r="6" spans="2:5" ht="18" customHeight="1">
      <c r="B6" s="77" t="s">
        <v>113</v>
      </c>
      <c r="C6" s="75">
        <f t="shared" si="0"/>
        <v>18252.826999999997</v>
      </c>
      <c r="D6" s="76">
        <v>10038.079</v>
      </c>
      <c r="E6" s="76">
        <v>8214.748</v>
      </c>
    </row>
    <row r="7" spans="2:5" ht="18" customHeight="1">
      <c r="B7" s="77" t="s">
        <v>114</v>
      </c>
      <c r="C7" s="75">
        <f t="shared" si="0"/>
        <v>27368.171999999977</v>
      </c>
      <c r="D7" s="76">
        <v>27327.667999999976</v>
      </c>
      <c r="E7" s="76">
        <v>40.504000000000815</v>
      </c>
    </row>
    <row r="8" spans="2:5" ht="18" customHeight="1">
      <c r="B8" s="77" t="s">
        <v>115</v>
      </c>
      <c r="C8" s="75">
        <f t="shared" si="0"/>
        <v>1.0000000100000001E-26</v>
      </c>
      <c r="D8" s="76">
        <v>1E-26</v>
      </c>
      <c r="E8" s="76">
        <v>1E-34</v>
      </c>
    </row>
    <row r="9" spans="2:5" ht="18" customHeight="1">
      <c r="B9" s="77" t="s">
        <v>116</v>
      </c>
      <c r="C9" s="75">
        <f t="shared" si="0"/>
        <v>15553.239999999998</v>
      </c>
      <c r="D9" s="76">
        <v>11500</v>
      </c>
      <c r="E9" s="76">
        <v>4053.2399999999984</v>
      </c>
    </row>
    <row r="10" spans="2:5" ht="18" customHeight="1">
      <c r="B10" s="77" t="s">
        <v>117</v>
      </c>
      <c r="C10" s="75">
        <f t="shared" si="0"/>
        <v>6282.512999999997</v>
      </c>
      <c r="D10" s="76">
        <v>6282.512999999997</v>
      </c>
      <c r="E10" s="76">
        <v>1E-41</v>
      </c>
    </row>
    <row r="11" spans="2:5" ht="18" customHeight="1">
      <c r="B11" s="77" t="s">
        <v>118</v>
      </c>
      <c r="C11" s="75">
        <f t="shared" si="0"/>
        <v>709.27</v>
      </c>
      <c r="D11" s="76">
        <v>387.78</v>
      </c>
      <c r="E11" s="76">
        <v>321.49</v>
      </c>
    </row>
    <row r="12" spans="2:5" ht="18" customHeight="1">
      <c r="B12" s="77" t="s">
        <v>119</v>
      </c>
      <c r="C12" s="75">
        <f t="shared" si="0"/>
        <v>2E-21</v>
      </c>
      <c r="D12" s="76">
        <v>1E-21</v>
      </c>
      <c r="E12" s="76">
        <v>1E-21</v>
      </c>
    </row>
    <row r="13" spans="2:5" ht="18" customHeight="1">
      <c r="B13" s="77" t="s">
        <v>120</v>
      </c>
      <c r="C13" s="75">
        <f t="shared" si="0"/>
        <v>2498103.696</v>
      </c>
      <c r="D13" s="76">
        <v>1662554.784</v>
      </c>
      <c r="E13" s="76">
        <v>835548.912</v>
      </c>
    </row>
    <row r="14" spans="2:5" ht="18" customHeight="1">
      <c r="B14" s="77" t="s">
        <v>121</v>
      </c>
      <c r="C14" s="75">
        <f t="shared" si="0"/>
        <v>2E-21</v>
      </c>
      <c r="D14" s="76">
        <v>1E-21</v>
      </c>
      <c r="E14" s="76">
        <v>1E-21</v>
      </c>
    </row>
    <row r="15" spans="2:5" ht="18" customHeight="1">
      <c r="B15" s="77" t="s">
        <v>122</v>
      </c>
      <c r="C15" s="75">
        <f t="shared" si="0"/>
        <v>2E-21</v>
      </c>
      <c r="D15" s="76">
        <v>1E-21</v>
      </c>
      <c r="E15" s="76">
        <v>1E-21</v>
      </c>
    </row>
    <row r="16" spans="2:5" ht="18" customHeight="1">
      <c r="B16" s="77" t="s">
        <v>123</v>
      </c>
      <c r="C16" s="75">
        <f t="shared" si="0"/>
        <v>2E-21</v>
      </c>
      <c r="D16" s="76">
        <v>1E-21</v>
      </c>
      <c r="E16" s="76">
        <v>1E-21</v>
      </c>
    </row>
    <row r="17" spans="2:5" ht="18" customHeight="1">
      <c r="B17" s="77" t="s">
        <v>124</v>
      </c>
      <c r="C17" s="75">
        <f t="shared" si="0"/>
        <v>61724.72</v>
      </c>
      <c r="D17" s="76">
        <v>48331.79</v>
      </c>
      <c r="E17" s="76">
        <v>13392.93</v>
      </c>
    </row>
    <row r="18" spans="2:5" ht="18" customHeight="1">
      <c r="B18" s="77" t="s">
        <v>125</v>
      </c>
      <c r="C18" s="75">
        <f t="shared" si="0"/>
        <v>6452.380000000001</v>
      </c>
      <c r="D18" s="76">
        <v>6452.380000000001</v>
      </c>
      <c r="E18" s="76">
        <v>1E-21</v>
      </c>
    </row>
    <row r="19" spans="2:5" ht="18" customHeight="1">
      <c r="B19" s="77" t="s">
        <v>126</v>
      </c>
      <c r="C19" s="75">
        <f t="shared" si="0"/>
        <v>742.93</v>
      </c>
      <c r="D19" s="76">
        <v>742.93</v>
      </c>
      <c r="E19" s="76">
        <v>1E-23</v>
      </c>
    </row>
    <row r="20" spans="2:5" ht="18" customHeight="1">
      <c r="B20" s="77" t="s">
        <v>127</v>
      </c>
      <c r="C20" s="75">
        <f t="shared" si="0"/>
        <v>1111877.6053500024</v>
      </c>
      <c r="D20" s="76">
        <v>138314.6250000002</v>
      </c>
      <c r="E20" s="76">
        <v>973562.9803500023</v>
      </c>
    </row>
    <row r="21" spans="2:5" ht="18" customHeight="1">
      <c r="B21" s="77" t="s">
        <v>128</v>
      </c>
      <c r="C21" s="75">
        <f t="shared" si="0"/>
        <v>37056.7</v>
      </c>
      <c r="D21" s="76">
        <v>26732.08</v>
      </c>
      <c r="E21" s="76">
        <v>10324.619999999995</v>
      </c>
    </row>
    <row r="22" spans="2:5" ht="16.5" customHeight="1">
      <c r="B22" s="77" t="s">
        <v>129</v>
      </c>
      <c r="C22" s="75">
        <f t="shared" si="0"/>
        <v>4238.598000000002</v>
      </c>
      <c r="D22" s="76">
        <v>3851.2519999999995</v>
      </c>
      <c r="E22" s="76">
        <v>387.3460000000027</v>
      </c>
    </row>
    <row r="23" spans="2:5" ht="16.5" customHeight="1">
      <c r="B23" s="77" t="s">
        <v>130</v>
      </c>
      <c r="C23" s="75">
        <f t="shared" si="0"/>
        <v>2198.58</v>
      </c>
      <c r="D23" s="76">
        <v>1555.23</v>
      </c>
      <c r="E23" s="76">
        <v>643.3499999999999</v>
      </c>
    </row>
    <row r="24" spans="2:5" ht="18" customHeight="1">
      <c r="B24" s="77" t="s">
        <v>131</v>
      </c>
      <c r="C24" s="75">
        <f t="shared" si="0"/>
        <v>79348.67</v>
      </c>
      <c r="D24" s="76">
        <v>18725.75</v>
      </c>
      <c r="E24" s="76">
        <v>60622.92</v>
      </c>
    </row>
    <row r="25" spans="2:5" ht="18" customHeight="1">
      <c r="B25" s="77" t="s">
        <v>132</v>
      </c>
      <c r="C25" s="75">
        <f t="shared" si="0"/>
        <v>2E-21</v>
      </c>
      <c r="D25" s="76">
        <v>1E-21</v>
      </c>
      <c r="E25" s="76">
        <v>1E-21</v>
      </c>
    </row>
    <row r="26" spans="2:5" ht="18" customHeight="1">
      <c r="B26" s="77" t="s">
        <v>133</v>
      </c>
      <c r="C26" s="75">
        <f t="shared" si="0"/>
        <v>2E-21</v>
      </c>
      <c r="D26" s="76">
        <v>1E-21</v>
      </c>
      <c r="E26" s="76">
        <v>1E-21</v>
      </c>
    </row>
    <row r="27" spans="2:5" ht="18" customHeight="1">
      <c r="B27" s="77" t="s">
        <v>134</v>
      </c>
      <c r="C27" s="75">
        <f t="shared" si="0"/>
        <v>500.60000000000014</v>
      </c>
      <c r="D27" s="76">
        <v>299.93000000000006</v>
      </c>
      <c r="E27" s="76">
        <v>200.67000000000007</v>
      </c>
    </row>
    <row r="28" spans="2:5" ht="18" customHeight="1">
      <c r="B28" s="77" t="s">
        <v>135</v>
      </c>
      <c r="C28" s="75">
        <f t="shared" si="0"/>
        <v>2E-21</v>
      </c>
      <c r="D28" s="76">
        <v>1E-21</v>
      </c>
      <c r="E28" s="76">
        <v>1E-21</v>
      </c>
    </row>
    <row r="29" spans="2:5" ht="18" customHeight="1">
      <c r="B29" s="77" t="s">
        <v>136</v>
      </c>
      <c r="C29" s="75">
        <f t="shared" si="0"/>
        <v>2E-21</v>
      </c>
      <c r="D29" s="76">
        <v>1E-21</v>
      </c>
      <c r="E29" s="76">
        <v>1E-21</v>
      </c>
    </row>
    <row r="30" spans="2:5" ht="18" customHeight="1">
      <c r="B30" s="77" t="s">
        <v>137</v>
      </c>
      <c r="C30" s="75">
        <f t="shared" si="0"/>
        <v>10137.36</v>
      </c>
      <c r="D30" s="76">
        <v>6410.32</v>
      </c>
      <c r="E30" s="76">
        <v>3727.040000000001</v>
      </c>
    </row>
    <row r="31" spans="2:5" ht="18" customHeight="1">
      <c r="B31" s="77" t="s">
        <v>138</v>
      </c>
      <c r="C31" s="75">
        <f t="shared" si="0"/>
        <v>29.610000000000007</v>
      </c>
      <c r="D31" s="76">
        <v>29.610000000000007</v>
      </c>
      <c r="E31" s="76">
        <v>1E-18</v>
      </c>
    </row>
    <row r="32" spans="2:5" ht="18" customHeight="1">
      <c r="B32" s="77" t="s">
        <v>139</v>
      </c>
      <c r="C32" s="75">
        <f t="shared" si="0"/>
        <v>8945.29</v>
      </c>
      <c r="D32" s="76">
        <v>8838.29</v>
      </c>
      <c r="E32" s="76">
        <v>107</v>
      </c>
    </row>
    <row r="33" spans="2:5" ht="18" customHeight="1">
      <c r="B33" s="77" t="s">
        <v>140</v>
      </c>
      <c r="C33" s="75">
        <f t="shared" si="0"/>
        <v>111448.47</v>
      </c>
      <c r="D33" s="76">
        <v>64351.98</v>
      </c>
      <c r="E33" s="76">
        <v>47096.49</v>
      </c>
    </row>
    <row r="34" spans="2:5" ht="18" customHeight="1">
      <c r="B34" s="77" t="s">
        <v>141</v>
      </c>
      <c r="C34" s="75">
        <f t="shared" si="0"/>
        <v>2E-21</v>
      </c>
      <c r="D34" s="76">
        <v>1E-21</v>
      </c>
      <c r="E34" s="76">
        <v>1E-21</v>
      </c>
    </row>
    <row r="35" spans="2:5" ht="18" customHeight="1">
      <c r="B35" s="77" t="s">
        <v>142</v>
      </c>
      <c r="C35" s="75">
        <f t="shared" si="0"/>
        <v>3567.197</v>
      </c>
      <c r="D35" s="76">
        <v>3567.197</v>
      </c>
      <c r="E35" s="76">
        <v>1E-17</v>
      </c>
    </row>
    <row r="36" spans="2:5" ht="18" customHeight="1">
      <c r="B36" s="74" t="s">
        <v>143</v>
      </c>
      <c r="C36" s="75">
        <f t="shared" si="0"/>
        <v>501.23</v>
      </c>
      <c r="D36" s="76">
        <v>286.3</v>
      </c>
      <c r="E36" s="76">
        <v>214.93</v>
      </c>
    </row>
    <row r="37" spans="2:5" ht="18" customHeight="1">
      <c r="B37" s="77" t="s">
        <v>144</v>
      </c>
      <c r="C37" s="75">
        <f t="shared" si="0"/>
        <v>3114.179</v>
      </c>
      <c r="D37" s="76">
        <v>3114.179</v>
      </c>
      <c r="E37" s="76">
        <v>1E-19</v>
      </c>
    </row>
    <row r="38" spans="2:5" ht="18" customHeight="1">
      <c r="B38" s="77" t="s">
        <v>145</v>
      </c>
      <c r="C38" s="75">
        <f t="shared" si="0"/>
        <v>544.6030000000001</v>
      </c>
      <c r="D38" s="76">
        <v>391.19399999999996</v>
      </c>
      <c r="E38" s="76">
        <v>153.40900000000005</v>
      </c>
    </row>
    <row r="39" spans="2:5" ht="18" customHeight="1">
      <c r="B39" s="77" t="s">
        <v>146</v>
      </c>
      <c r="C39" s="75">
        <f t="shared" si="0"/>
        <v>1262.854</v>
      </c>
      <c r="D39" s="76">
        <v>1052.138</v>
      </c>
      <c r="E39" s="76">
        <v>210.7160000000001</v>
      </c>
    </row>
    <row r="40" spans="2:8" ht="18" customHeight="1">
      <c r="B40" s="77" t="s">
        <v>147</v>
      </c>
      <c r="C40" s="75">
        <f t="shared" si="0"/>
        <v>1684.334</v>
      </c>
      <c r="D40" s="76">
        <v>1589.2680000000003</v>
      </c>
      <c r="E40" s="76">
        <v>95.06599999999973</v>
      </c>
      <c r="F40" s="78"/>
      <c r="G40" s="78"/>
      <c r="H40" s="78"/>
    </row>
    <row r="41" spans="2:5" ht="18" customHeight="1">
      <c r="B41" s="77" t="s">
        <v>148</v>
      </c>
      <c r="C41" s="75">
        <f t="shared" si="0"/>
        <v>28536.58</v>
      </c>
      <c r="D41" s="76">
        <v>13516.18</v>
      </c>
      <c r="E41" s="76">
        <v>15020.400000000001</v>
      </c>
    </row>
    <row r="42" spans="2:5" ht="18" customHeight="1">
      <c r="B42" s="77" t="s">
        <v>149</v>
      </c>
      <c r="C42" s="75">
        <f t="shared" si="0"/>
        <v>2E-21</v>
      </c>
      <c r="D42" s="76">
        <v>1E-21</v>
      </c>
      <c r="E42" s="76">
        <v>1E-21</v>
      </c>
    </row>
    <row r="43" spans="2:5" ht="18" customHeight="1">
      <c r="B43" s="74" t="s">
        <v>150</v>
      </c>
      <c r="C43" s="75">
        <f t="shared" si="0"/>
        <v>2E-21</v>
      </c>
      <c r="D43" s="76">
        <v>1E-21</v>
      </c>
      <c r="E43" s="76">
        <v>1E-21</v>
      </c>
    </row>
    <row r="44" spans="2:5" ht="22.5" customHeight="1">
      <c r="B44" s="79" t="s">
        <v>151</v>
      </c>
      <c r="C44" s="80">
        <f>SUM(C4:C43)</f>
        <v>4042810.2123500034</v>
      </c>
      <c r="D44" s="80">
        <f>SUM(D4:D43)</f>
        <v>2068760.287</v>
      </c>
      <c r="E44" s="80">
        <f>SUM(E4:E43)</f>
        <v>1974049.925350002</v>
      </c>
    </row>
  </sheetData>
  <sheetProtection/>
  <mergeCells count="2">
    <mergeCell ref="B1:E1"/>
    <mergeCell ref="D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2014-09-24T06:58:18Z</dcterms:modified>
  <cp:category/>
  <cp:version/>
  <cp:contentType/>
  <cp:contentStatus/>
</cp:coreProperties>
</file>