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2.Decembrie 2021\"/>
    </mc:Choice>
  </mc:AlternateContent>
  <xr:revisionPtr revIDLastSave="0" documentId="13_ncr:1_{A03697A0-8080-4759-9040-CFA45FFF4C72}" xr6:coauthVersionLast="36" xr6:coauthVersionMax="36" xr10:uidLastSave="{00000000-0000-0000-0000-000000000000}"/>
  <bookViews>
    <workbookView xWindow="0" yWindow="0" windowWidth="21890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41" i="2" l="1"/>
  <c r="F41" i="2"/>
  <c r="F24" i="2" l="1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6" i="2" l="1"/>
  <c r="F12" i="2" l="1"/>
  <c r="G12" i="2"/>
  <c r="F11" i="2" l="1"/>
  <c r="G21" i="2" l="1"/>
  <c r="G22" i="2"/>
  <c r="G23" i="2"/>
  <c r="F21" i="2" l="1"/>
  <c r="F22" i="2"/>
  <c r="F23" i="2"/>
  <c r="F20" i="2" l="1"/>
  <c r="G20" i="2"/>
  <c r="F14" i="2" l="1"/>
  <c r="G14" i="2"/>
  <c r="F15" i="2"/>
  <c r="G15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<sst xmlns="http://schemas.openxmlformats.org/spreadsheetml/2006/main" count="50" uniqueCount="27">
  <si>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</si>
  <si>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</si>
  <si>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</si>
  <si>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</si>
  <si>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</si>
  <si>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</si>
  <si>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</si>
  <si>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</si>
  <si>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</si>
  <si>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</si>
  <si>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</si>
  <si>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</si>
  <si>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</si>
  <si>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</si>
  <si>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</si>
  <si>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</si>
  <si>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</si>
  <si>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</si>
  <si>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</si>
  <si>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</si>
  <si>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</si>
  <si>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</si>
  <si>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luna Decembrie 2021</t>
  </si>
  <si>
    <t>December  2021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</si>
  <si>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</si>
  <si>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</si>
  <si>
    <t>OTS a vândut gaze de echilibrare  TSO sold balancing gases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</si>
</sst>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  <charset val="238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top"/>
    </xf>
    <xf numFmtId="0" fontId="6" fillId="4" borderId="10" xfId="0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0" fillId="6" borderId="0" xfId="0" applyFill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8"/>
  <sheetViews>
    <sheetView tabSelected="1" zoomScaleNormal="100" workbookViewId="0">
      <pane ySplit="10" topLeftCell="A42" activePane="bottomLeft" state="frozen"/>
      <selection pane="bottomLeft" activeCell="C42" sqref="C42"/>
    </sheetView>
  </sheetViews>
  <sheetFormatPr defaultColWidth="9.26953125" defaultRowHeight="13" x14ac:dyDescent="0.25"/>
  <cols>
    <col min="1" max="1" width="12.54296875" customWidth="1"/>
    <col min="2" max="2" width="31.453125" style="2" bestFit="1" customWidth="1"/>
    <col min="3" max="3" width="23.453125" style="12" customWidth="1"/>
    <col min="4" max="5" width="15.54296875" customWidth="1"/>
    <col min="6" max="7" width="21.54296875" customWidth="1"/>
    <col min="8" max="9" width="14.54296875" style="1" customWidth="1"/>
  </cols>
  <sheetData>
    <row r="1" spans="1:9" ht="15.5" x14ac:dyDescent="0.25">
      <c r="A1" s="24" t="s">
        <v>6</v>
      </c>
      <c r="B1" s="24"/>
      <c r="C1" s="24"/>
      <c r="D1" s="24"/>
      <c r="E1" s="24"/>
      <c r="F1" s="24"/>
      <c r="G1" s="24"/>
    </row>
    <row r="2" spans="1:9" ht="15.5" x14ac:dyDescent="0.25">
      <c r="A2" s="24" t="s">
        <v>22</v>
      </c>
      <c r="B2" s="24"/>
      <c r="C2" s="24"/>
      <c r="D2" s="24"/>
      <c r="E2" s="24"/>
      <c r="F2" s="24"/>
      <c r="G2" s="24"/>
    </row>
    <row r="3" spans="1:9" ht="15.5" x14ac:dyDescent="0.25">
      <c r="A3" s="24" t="s">
        <v>7</v>
      </c>
      <c r="B3" s="24"/>
      <c r="C3" s="24"/>
      <c r="D3" s="24"/>
      <c r="E3" s="24"/>
      <c r="F3" s="24"/>
      <c r="G3" s="24"/>
    </row>
    <row r="4" spans="1:9" ht="16" thickBot="1" x14ac:dyDescent="0.3">
      <c r="A4" s="33" t="s">
        <v>23</v>
      </c>
      <c r="B4" s="33"/>
      <c r="C4" s="33"/>
      <c r="D4" s="33"/>
      <c r="E4" s="33"/>
      <c r="F4" s="34"/>
      <c r="G4" s="34"/>
    </row>
    <row r="5" spans="1:9" x14ac:dyDescent="0.25">
      <c r="A5" s="27" t="s">
        <v>0</v>
      </c>
      <c r="B5" s="30" t="s">
        <v>18</v>
      </c>
      <c r="C5" s="27" t="s">
        <v>17</v>
      </c>
      <c r="D5" s="27" t="s">
        <v>13</v>
      </c>
      <c r="E5" s="35" t="s">
        <v>12</v>
      </c>
      <c r="F5" s="25" t="s">
        <v>14</v>
      </c>
      <c r="G5" s="26"/>
    </row>
    <row r="6" spans="1:9" ht="26" x14ac:dyDescent="0.25">
      <c r="A6" s="28"/>
      <c r="B6" s="31"/>
      <c r="C6" s="28"/>
      <c r="D6" s="28"/>
      <c r="E6" s="36"/>
      <c r="F6" s="4" t="s">
        <v>8</v>
      </c>
      <c r="G6" s="5" t="s">
        <v>9</v>
      </c>
    </row>
    <row r="7" spans="1:9" ht="26.65" customHeight="1" thickBot="1" x14ac:dyDescent="0.3">
      <c r="A7" s="29"/>
      <c r="B7" s="32"/>
      <c r="C7" s="29"/>
      <c r="D7" s="29"/>
      <c r="E7" s="37"/>
      <c r="F7" s="6" t="s">
        <v>1</v>
      </c>
      <c r="G7" s="7" t="s">
        <v>2</v>
      </c>
    </row>
    <row r="8" spans="1:9" x14ac:dyDescent="0.25">
      <c r="A8" s="27" t="s">
        <v>3</v>
      </c>
      <c r="B8" s="30" t="s">
        <v>19</v>
      </c>
      <c r="C8" s="27" t="s">
        <v>16</v>
      </c>
      <c r="D8" s="27"/>
      <c r="E8" s="35"/>
      <c r="F8" s="25" t="s">
        <v>15</v>
      </c>
      <c r="G8" s="26"/>
    </row>
    <row r="9" spans="1:9" ht="26" x14ac:dyDescent="0.25">
      <c r="A9" s="28"/>
      <c r="B9" s="31"/>
      <c r="C9" s="28"/>
      <c r="D9" s="28"/>
      <c r="E9" s="36"/>
      <c r="F9" s="4" t="s">
        <v>10</v>
      </c>
      <c r="G9" s="5" t="s">
        <v>11</v>
      </c>
    </row>
    <row r="10" spans="1:9" ht="13.5" thickBot="1" x14ac:dyDescent="0.3">
      <c r="A10" s="29"/>
      <c r="B10" s="32"/>
      <c r="C10" s="29"/>
      <c r="D10" s="29"/>
      <c r="E10" s="37"/>
      <c r="F10" s="6" t="s">
        <v>4</v>
      </c>
      <c r="G10" s="7" t="s">
        <v>5</v>
      </c>
    </row>
    <row r="11" spans="1:9" s="10" customFormat="1" ht="30" customHeight="1" x14ac:dyDescent="0.25">
      <c r="A11" s="9">
        <v>44531</v>
      </c>
      <c r="B11" s="15" t="s">
        <v>24</v>
      </c>
      <c r="C11" s="11">
        <v>421.39</v>
      </c>
      <c r="D11" s="3">
        <v>428</v>
      </c>
      <c r="E11" s="3"/>
      <c r="F11" s="3">
        <f>IF(D11&lt;&gt;0,MIN(D11,C11*0.9),C11*0.9)</f>
        <v>379.25099999999998</v>
      </c>
      <c r="G11" s="3">
        <f>IF(E11&lt;&gt;0,MAX(E11,C11*1.1),C11*1.1)</f>
        <v>463.529</v>
      </c>
      <c r="H11" s="21"/>
      <c r="I11" s="22"/>
    </row>
    <row r="12" spans="1:9" s="10" customFormat="1" ht="30" customHeight="1" x14ac:dyDescent="0.25">
      <c r="A12" s="9">
        <v>44532</v>
      </c>
      <c r="B12" s="15" t="s">
        <v>24</v>
      </c>
      <c r="C12" s="11">
        <v>419.64</v>
      </c>
      <c r="D12" s="3">
        <v>405</v>
      </c>
      <c r="E12" s="3"/>
      <c r="F12" s="3">
        <f t="shared" ref="F12" si="0">IF(D12&lt;&gt;0,MIN(D12,C12*0.9),C12*0.9)</f>
        <v>377.67599999999999</v>
      </c>
      <c r="G12" s="3">
        <f t="shared" ref="G12" si="1">IF(E12&lt;&gt;0,MAX(E12,C12*1.1),C12*1.1)</f>
        <v>461.60400000000004</v>
      </c>
      <c r="H12" s="21"/>
      <c r="I12" s="22"/>
    </row>
    <row r="13" spans="1:9" s="10" customFormat="1" ht="30" customHeight="1" x14ac:dyDescent="0.25">
      <c r="A13" s="9">
        <v>44533</v>
      </c>
      <c r="B13" s="15" t="s">
        <v>24</v>
      </c>
      <c r="C13" s="11">
        <v>412.66</v>
      </c>
      <c r="D13" s="3">
        <v>401</v>
      </c>
      <c r="E13" s="3"/>
      <c r="F13" s="3">
        <f t="shared" ref="F13" si="2">IF(D13&lt;&gt;0,MIN(D13,C13*0.9),C13*0.9)</f>
        <v>371.39400000000001</v>
      </c>
      <c r="G13" s="3">
        <f t="shared" ref="G13" si="3">IF(E13&lt;&gt;0,MAX(E13,C13*1.1),C13*1.1)</f>
        <v>453.92600000000004</v>
      </c>
      <c r="H13" s="21"/>
      <c r="I13" s="22"/>
    </row>
    <row r="14" spans="1:9" s="8" customFormat="1" ht="30" customHeight="1" x14ac:dyDescent="0.25">
      <c r="A14" s="9">
        <v>44534</v>
      </c>
      <c r="B14" s="15" t="s">
        <v>24</v>
      </c>
      <c r="C14" s="11">
        <v>375.47</v>
      </c>
      <c r="D14" s="3">
        <v>350</v>
      </c>
      <c r="E14" s="3"/>
      <c r="F14" s="3">
        <f t="shared" ref="F14:F19" si="4">IF(D14&lt;&gt;0,MIN(D14,C14*0.9),C14*0.9)</f>
        <v>337.92300000000006</v>
      </c>
      <c r="G14" s="3">
        <f t="shared" ref="G14:G19" si="5">IF(E14&lt;&gt;0,MAX(E14,C14*1.1),C14*1.1)</f>
        <v>413.01700000000005</v>
      </c>
      <c r="H14" s="21"/>
      <c r="I14" s="22"/>
    </row>
    <row r="15" spans="1:9" s="8" customFormat="1" ht="30" customHeight="1" x14ac:dyDescent="0.25">
      <c r="A15" s="9">
        <v>44535</v>
      </c>
      <c r="B15" s="15" t="s">
        <v>24</v>
      </c>
      <c r="C15" s="11">
        <v>392.78</v>
      </c>
      <c r="D15" s="3">
        <v>380</v>
      </c>
      <c r="E15" s="3"/>
      <c r="F15" s="3">
        <f t="shared" si="4"/>
        <v>353.50200000000001</v>
      </c>
      <c r="G15" s="3">
        <f t="shared" si="5"/>
        <v>432.05799999999999</v>
      </c>
      <c r="H15" s="21"/>
      <c r="I15" s="22"/>
    </row>
    <row r="16" spans="1:9" s="8" customFormat="1" ht="30" customHeight="1" x14ac:dyDescent="0.25">
      <c r="A16" s="9">
        <v>44536</v>
      </c>
      <c r="B16" s="15" t="s">
        <v>24</v>
      </c>
      <c r="C16" s="11">
        <v>415.59</v>
      </c>
      <c r="D16" s="3">
        <v>400</v>
      </c>
      <c r="E16" s="3"/>
      <c r="F16" s="3">
        <f>IF(D16&lt;&gt;0,MIN(D16,C16*0.9),C16*0.9)</f>
        <v>374.03100000000001</v>
      </c>
      <c r="G16" s="3">
        <f t="shared" si="5"/>
        <v>457.149</v>
      </c>
      <c r="H16" s="21"/>
      <c r="I16" s="22"/>
    </row>
    <row r="17" spans="1:10" s="8" customFormat="1" ht="30" customHeight="1" x14ac:dyDescent="0.25">
      <c r="A17" s="9">
        <v>44537</v>
      </c>
      <c r="B17" s="15" t="s">
        <v>24</v>
      </c>
      <c r="C17" s="16">
        <v>430.11</v>
      </c>
      <c r="D17" s="3">
        <v>420</v>
      </c>
      <c r="E17" s="3"/>
      <c r="F17" s="3">
        <f t="shared" si="4"/>
        <v>387.09900000000005</v>
      </c>
      <c r="G17" s="3">
        <f t="shared" si="5"/>
        <v>473.12100000000004</v>
      </c>
      <c r="H17" s="21"/>
      <c r="I17" s="22"/>
    </row>
    <row r="18" spans="1:10" s="8" customFormat="1" ht="30" customHeight="1" x14ac:dyDescent="0.25">
      <c r="A18" s="9">
        <v>44538</v>
      </c>
      <c r="B18" s="15" t="s">
        <v>24</v>
      </c>
      <c r="C18" s="11">
        <v>452.09</v>
      </c>
      <c r="D18" s="3">
        <v>436.5</v>
      </c>
      <c r="E18" s="3"/>
      <c r="F18" s="3">
        <f t="shared" si="4"/>
        <v>406.88099999999997</v>
      </c>
      <c r="G18" s="3">
        <f t="shared" si="5"/>
        <v>497.29900000000004</v>
      </c>
      <c r="H18" s="21"/>
      <c r="I18" s="22"/>
    </row>
    <row r="19" spans="1:10" s="8" customFormat="1" ht="30" customHeight="1" x14ac:dyDescent="0.25">
      <c r="A19" s="9">
        <v>44539</v>
      </c>
      <c r="B19" s="13"/>
      <c r="C19" s="11">
        <v>469.07</v>
      </c>
      <c r="D19" s="3"/>
      <c r="E19" s="3"/>
      <c r="F19" s="3">
        <f t="shared" si="4"/>
        <v>422.16300000000001</v>
      </c>
      <c r="G19" s="3">
        <f t="shared" si="5"/>
        <v>515.97700000000009</v>
      </c>
      <c r="H19" s="21"/>
      <c r="I19" s="22"/>
    </row>
    <row r="20" spans="1:10" ht="30" customHeight="1" x14ac:dyDescent="0.25">
      <c r="A20" s="9">
        <v>44540</v>
      </c>
      <c r="B20" s="18" t="s">
        <v>25</v>
      </c>
      <c r="C20" s="11">
        <v>471.51</v>
      </c>
      <c r="D20" s="3"/>
      <c r="E20" s="17">
        <v>500</v>
      </c>
      <c r="F20" s="3">
        <f t="shared" ref="F20" si="6">IF(D20&lt;&gt;0,MIN(D20,C20*0.9),C20*0.9)</f>
        <v>424.35899999999998</v>
      </c>
      <c r="G20" s="3">
        <f t="shared" ref="G20:G23" si="7">IF(E20&lt;&gt;0,MAX(E20,C20*1.1),C20*1.1)</f>
        <v>518.66100000000006</v>
      </c>
      <c r="H20" s="21"/>
      <c r="I20" s="22"/>
    </row>
    <row r="21" spans="1:10" ht="30" customHeight="1" x14ac:dyDescent="0.25">
      <c r="A21" s="9">
        <v>44541</v>
      </c>
      <c r="B21" s="15" t="s">
        <v>24</v>
      </c>
      <c r="C21" s="11">
        <v>417.6</v>
      </c>
      <c r="D21" s="3">
        <v>418</v>
      </c>
      <c r="E21" s="17"/>
      <c r="F21" s="3">
        <f t="shared" ref="F21:F23" si="8">IF(D21&lt;&gt;0,MIN(D21,C21*0.9),C21*0.9)</f>
        <v>375.84000000000003</v>
      </c>
      <c r="G21" s="3">
        <f t="shared" si="7"/>
        <v>459.36000000000007</v>
      </c>
      <c r="H21" s="21"/>
      <c r="I21" s="22"/>
    </row>
    <row r="22" spans="1:10" ht="31.5" customHeight="1" x14ac:dyDescent="0.25">
      <c r="A22" s="9">
        <v>44542</v>
      </c>
      <c r="B22" s="15" t="s">
        <v>24</v>
      </c>
      <c r="C22" s="11">
        <v>429.41</v>
      </c>
      <c r="D22" s="3">
        <v>420</v>
      </c>
      <c r="E22" s="3"/>
      <c r="F22" s="3">
        <f t="shared" si="8"/>
        <v>386.46900000000005</v>
      </c>
      <c r="G22" s="3">
        <f t="shared" si="7"/>
        <v>472.35100000000006</v>
      </c>
      <c r="H22" s="21"/>
      <c r="I22" s="22"/>
    </row>
    <row r="23" spans="1:10" ht="30" customHeight="1" x14ac:dyDescent="0.25">
      <c r="A23" s="9">
        <v>44543</v>
      </c>
      <c r="B23" s="15" t="s">
        <v>24</v>
      </c>
      <c r="C23" s="11">
        <v>485.05</v>
      </c>
      <c r="D23" s="3">
        <v>437</v>
      </c>
      <c r="E23" s="3"/>
      <c r="F23" s="3">
        <f t="shared" si="8"/>
        <v>436.54500000000002</v>
      </c>
      <c r="G23" s="3">
        <f t="shared" si="7"/>
        <v>533.55500000000006</v>
      </c>
      <c r="H23" s="21"/>
      <c r="I23" s="22"/>
    </row>
    <row r="24" spans="1:10" ht="35.25" customHeight="1" x14ac:dyDescent="0.25">
      <c r="A24" s="9">
        <v>44544</v>
      </c>
      <c r="B24" s="15" t="s">
        <v>24</v>
      </c>
      <c r="C24" s="11">
        <v>539.92999999999995</v>
      </c>
      <c r="D24" s="3">
        <v>494</v>
      </c>
      <c r="E24" s="3"/>
      <c r="F24" s="3">
        <f t="shared" ref="F24:F41" si="9">IF(D24&lt;&gt;0,MIN(D24,C24*0.9),C24*0.9)</f>
        <v>485.93699999999995</v>
      </c>
      <c r="G24" s="3">
        <f t="shared" ref="G24:G41" si="10">IF(E24&lt;&gt;0,MAX(E24,C24*1.1),C24*1.1)</f>
        <v>593.923</v>
      </c>
      <c r="H24" s="21"/>
      <c r="I24" s="22"/>
    </row>
    <row r="25" spans="1:10" ht="30" customHeight="1" x14ac:dyDescent="0.25">
      <c r="A25" s="9">
        <v>44545</v>
      </c>
      <c r="B25" s="13"/>
      <c r="C25" s="11">
        <v>576.44000000000005</v>
      </c>
      <c r="D25" s="3"/>
      <c r="E25" s="3"/>
      <c r="F25" s="3">
        <f t="shared" si="9"/>
        <v>518.79600000000005</v>
      </c>
      <c r="G25" s="3">
        <f t="shared" si="10"/>
        <v>634.08400000000006</v>
      </c>
      <c r="H25" s="21"/>
      <c r="I25" s="22"/>
    </row>
    <row r="26" spans="1:10" ht="30.75" customHeight="1" x14ac:dyDescent="0.25">
      <c r="A26" s="9">
        <v>44546</v>
      </c>
      <c r="B26" s="18" t="s">
        <v>25</v>
      </c>
      <c r="C26" s="11">
        <v>563.53</v>
      </c>
      <c r="D26" s="3"/>
      <c r="E26" s="3">
        <v>570</v>
      </c>
      <c r="F26" s="3">
        <f t="shared" si="9"/>
        <v>507.17699999999996</v>
      </c>
      <c r="G26" s="3">
        <f t="shared" si="10"/>
        <v>619.88300000000004</v>
      </c>
      <c r="H26" s="21"/>
      <c r="I26" s="22"/>
    </row>
    <row r="27" spans="1:10" ht="33" customHeight="1" x14ac:dyDescent="0.25">
      <c r="A27" s="9">
        <v>44547</v>
      </c>
      <c r="B27" s="15" t="s">
        <v>24</v>
      </c>
      <c r="C27" s="11">
        <v>571.17999999999995</v>
      </c>
      <c r="D27" s="3">
        <v>572</v>
      </c>
      <c r="E27" s="3"/>
      <c r="F27" s="3">
        <f t="shared" si="9"/>
        <v>514.06200000000001</v>
      </c>
      <c r="G27" s="3">
        <f t="shared" si="10"/>
        <v>628.298</v>
      </c>
      <c r="H27" s="21"/>
      <c r="I27" s="22"/>
      <c r="J27" s="1"/>
    </row>
    <row r="28" spans="1:10" ht="29.25" customHeight="1" x14ac:dyDescent="0.25">
      <c r="A28" s="9">
        <v>44548</v>
      </c>
      <c r="B28" s="15" t="s">
        <v>24</v>
      </c>
      <c r="C28" s="11">
        <v>539.30999999999995</v>
      </c>
      <c r="D28" s="3">
        <v>470</v>
      </c>
      <c r="E28" s="3"/>
      <c r="F28" s="3">
        <f t="shared" si="9"/>
        <v>470</v>
      </c>
      <c r="G28" s="3">
        <f t="shared" si="10"/>
        <v>593.24099999999999</v>
      </c>
      <c r="H28" s="21"/>
      <c r="I28" s="22"/>
    </row>
    <row r="29" spans="1:10" ht="26.25" customHeight="1" x14ac:dyDescent="0.25">
      <c r="A29" s="9">
        <v>44549</v>
      </c>
      <c r="B29" s="13"/>
      <c r="C29" s="11">
        <v>506.46</v>
      </c>
      <c r="D29" s="3"/>
      <c r="E29" s="3"/>
      <c r="F29" s="3">
        <f t="shared" si="9"/>
        <v>455.81399999999996</v>
      </c>
      <c r="G29" s="3">
        <f t="shared" si="10"/>
        <v>557.10599999999999</v>
      </c>
      <c r="H29" s="21"/>
      <c r="I29" s="22"/>
    </row>
    <row r="30" spans="1:10" ht="30" customHeight="1" x14ac:dyDescent="0.25">
      <c r="A30" s="9">
        <v>44550</v>
      </c>
      <c r="B30" s="15" t="s">
        <v>24</v>
      </c>
      <c r="C30" s="11">
        <v>638.88</v>
      </c>
      <c r="D30" s="3">
        <v>516</v>
      </c>
      <c r="E30" s="3"/>
      <c r="F30" s="3">
        <f t="shared" si="9"/>
        <v>516</v>
      </c>
      <c r="G30" s="3">
        <f t="shared" si="10"/>
        <v>702.76800000000003</v>
      </c>
      <c r="H30" s="21"/>
      <c r="I30" s="22"/>
    </row>
    <row r="31" spans="1:10" ht="30.75" customHeight="1" x14ac:dyDescent="0.25">
      <c r="A31" s="9">
        <v>44551</v>
      </c>
      <c r="B31" s="15" t="s">
        <v>24</v>
      </c>
      <c r="C31" s="11">
        <v>679.28</v>
      </c>
      <c r="D31" s="3">
        <v>620</v>
      </c>
      <c r="E31" s="3"/>
      <c r="F31" s="3">
        <f t="shared" si="9"/>
        <v>611.35199999999998</v>
      </c>
      <c r="G31" s="3">
        <f t="shared" si="10"/>
        <v>747.20800000000008</v>
      </c>
      <c r="H31" s="21"/>
      <c r="I31" s="22"/>
    </row>
    <row r="32" spans="1:10" ht="30" customHeight="1" x14ac:dyDescent="0.25">
      <c r="A32" s="9">
        <v>44552</v>
      </c>
      <c r="B32" s="13"/>
      <c r="C32" s="16">
        <v>907.47</v>
      </c>
      <c r="D32" s="3"/>
      <c r="E32" s="3"/>
      <c r="F32" s="3">
        <f t="shared" si="9"/>
        <v>816.72300000000007</v>
      </c>
      <c r="G32" s="3">
        <f t="shared" si="10"/>
        <v>998.2170000000001</v>
      </c>
      <c r="H32" s="21"/>
      <c r="I32" s="22"/>
    </row>
    <row r="33" spans="1:9" ht="28.5" customHeight="1" x14ac:dyDescent="0.25">
      <c r="A33" s="9">
        <v>44553</v>
      </c>
      <c r="B33" s="18" t="s">
        <v>25</v>
      </c>
      <c r="C33" s="11">
        <v>735.42</v>
      </c>
      <c r="D33" s="3"/>
      <c r="E33" s="3">
        <v>889</v>
      </c>
      <c r="F33" s="3">
        <f t="shared" si="9"/>
        <v>661.87799999999993</v>
      </c>
      <c r="G33" s="3">
        <f t="shared" si="10"/>
        <v>889</v>
      </c>
      <c r="H33" s="21"/>
      <c r="I33" s="22"/>
    </row>
    <row r="34" spans="1:9" ht="30" customHeight="1" x14ac:dyDescent="0.25">
      <c r="A34" s="9">
        <v>44554</v>
      </c>
      <c r="B34" s="18" t="s">
        <v>25</v>
      </c>
      <c r="C34" s="11">
        <v>483.64</v>
      </c>
      <c r="D34" s="3"/>
      <c r="E34" s="3">
        <v>720</v>
      </c>
      <c r="F34" s="3">
        <f t="shared" si="9"/>
        <v>435.27600000000001</v>
      </c>
      <c r="G34" s="3">
        <f t="shared" si="10"/>
        <v>720</v>
      </c>
      <c r="H34" s="21"/>
      <c r="I34" s="22"/>
    </row>
    <row r="35" spans="1:9" ht="30.75" customHeight="1" x14ac:dyDescent="0.25">
      <c r="A35" s="9">
        <v>44555</v>
      </c>
      <c r="B35" s="15" t="s">
        <v>24</v>
      </c>
      <c r="C35" s="11">
        <v>338.91</v>
      </c>
      <c r="D35" s="3">
        <v>450</v>
      </c>
      <c r="E35" s="3"/>
      <c r="F35" s="3">
        <f t="shared" si="9"/>
        <v>305.01900000000001</v>
      </c>
      <c r="G35" s="3">
        <f t="shared" si="10"/>
        <v>372.80100000000004</v>
      </c>
      <c r="H35" s="21"/>
      <c r="I35" s="22"/>
    </row>
    <row r="36" spans="1:9" ht="32.25" customHeight="1" x14ac:dyDescent="0.25">
      <c r="A36" s="9">
        <v>44556</v>
      </c>
      <c r="B36" s="15" t="s">
        <v>24</v>
      </c>
      <c r="C36" s="11">
        <v>347.95</v>
      </c>
      <c r="D36" s="3">
        <v>345</v>
      </c>
      <c r="E36" s="3"/>
      <c r="F36" s="3">
        <f t="shared" si="9"/>
        <v>313.15499999999997</v>
      </c>
      <c r="G36" s="3">
        <f t="shared" si="10"/>
        <v>382.745</v>
      </c>
      <c r="H36" s="21"/>
      <c r="I36" s="22"/>
    </row>
    <row r="37" spans="1:9" ht="30" customHeight="1" x14ac:dyDescent="0.25">
      <c r="A37" s="9">
        <v>44557</v>
      </c>
      <c r="B37" s="15" t="s">
        <v>24</v>
      </c>
      <c r="C37" s="11">
        <v>429.47</v>
      </c>
      <c r="D37" s="3">
        <v>425.1</v>
      </c>
      <c r="E37" s="3"/>
      <c r="F37" s="3">
        <f t="shared" si="9"/>
        <v>386.52300000000002</v>
      </c>
      <c r="G37" s="3">
        <f t="shared" si="10"/>
        <v>472.41700000000009</v>
      </c>
      <c r="H37" s="21"/>
      <c r="I37" s="22"/>
    </row>
    <row r="38" spans="1:9" ht="50" x14ac:dyDescent="0.25">
      <c r="A38" s="9">
        <v>44558</v>
      </c>
      <c r="B38" s="19" t="s">
        <v>26</v>
      </c>
      <c r="C38" s="11">
        <v>425.39</v>
      </c>
      <c r="D38" s="3">
        <v>420</v>
      </c>
      <c r="E38" s="3">
        <v>420</v>
      </c>
      <c r="F38" s="3">
        <f t="shared" si="9"/>
        <v>382.851</v>
      </c>
      <c r="G38" s="3">
        <f t="shared" si="10"/>
        <v>467.92900000000003</v>
      </c>
      <c r="H38" s="21"/>
      <c r="I38" s="22"/>
    </row>
    <row r="39" spans="1:9" ht="30" customHeight="1" x14ac:dyDescent="0.25">
      <c r="A39" s="9">
        <v>44559</v>
      </c>
      <c r="B39" s="13"/>
      <c r="C39" s="11">
        <v>443.47</v>
      </c>
      <c r="D39" s="3"/>
      <c r="E39" s="3"/>
      <c r="F39" s="3">
        <f t="shared" si="9"/>
        <v>399.12300000000005</v>
      </c>
      <c r="G39" s="3">
        <f t="shared" si="10"/>
        <v>487.81700000000006</v>
      </c>
      <c r="H39" s="21"/>
      <c r="I39" s="22"/>
    </row>
    <row r="40" spans="1:9" ht="30" customHeight="1" x14ac:dyDescent="0.25">
      <c r="A40" s="9">
        <v>44560</v>
      </c>
      <c r="B40" s="18" t="s">
        <v>25</v>
      </c>
      <c r="C40" s="11">
        <v>461.62</v>
      </c>
      <c r="D40" s="3"/>
      <c r="E40" s="3">
        <v>529</v>
      </c>
      <c r="F40" s="3">
        <f t="shared" si="9"/>
        <v>415.45800000000003</v>
      </c>
      <c r="G40" s="3">
        <f t="shared" si="10"/>
        <v>529</v>
      </c>
      <c r="H40" s="21"/>
      <c r="I40" s="22"/>
    </row>
    <row r="41" spans="1:9" ht="27.75" customHeight="1" thickBot="1" x14ac:dyDescent="0.3">
      <c r="A41" s="9">
        <v>44561</v>
      </c>
      <c r="B41" s="18" t="s">
        <v>25</v>
      </c>
      <c r="C41" s="11">
        <v>302.35000000000002</v>
      </c>
      <c r="D41" s="14"/>
      <c r="E41" s="3">
        <v>304.5</v>
      </c>
      <c r="F41" s="3">
        <f t="shared" si="9"/>
        <v>272.11500000000001</v>
      </c>
      <c r="G41" s="3">
        <f t="shared" si="10"/>
        <v>332.58500000000004</v>
      </c>
      <c r="H41" s="21"/>
      <c r="I41" s="22"/>
    </row>
    <row r="42" spans="1:9" ht="70.150000000000006" customHeight="1" thickBot="1" x14ac:dyDescent="0.3">
      <c r="A42" s="38" t="s">
        <v>20</v>
      </c>
      <c r="B42" s="39"/>
      <c r="C42" s="20">
        <v>483.25</v>
      </c>
      <c r="D42" s="40" t="s">
        <v>21</v>
      </c>
      <c r="E42" s="40"/>
      <c r="F42" s="40"/>
      <c r="G42" s="41"/>
    </row>
    <row r="43" spans="1:9" x14ac:dyDescent="0.25">
      <c r="A43" s="23"/>
      <c r="B43"/>
    </row>
    <row r="44" spans="1:9" x14ac:dyDescent="0.25">
      <c r="B44"/>
    </row>
    <row r="45" spans="1:9" x14ac:dyDescent="0.25">
      <c r="B45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</sheetData>
  <mergeCells count="18">
    <mergeCell ref="D8:D10"/>
    <mergeCell ref="E8:E10"/>
    <mergeCell ref="A42:B42"/>
    <mergeCell ref="D42:G42"/>
    <mergeCell ref="A8:A10"/>
    <mergeCell ref="B8:B10"/>
    <mergeCell ref="C8:C10"/>
    <mergeCell ref="F8:G8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2022-01-04T08:07:11Z</dcterms:modified>
  <cp:category/>
</cp:coreProperties>
</file>