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<sst xmlns="http://schemas.openxmlformats.org/spreadsheetml/2006/main" count="51" uniqueCount="51">
  <si>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TOTAL</t>
  </si>
  <si>
    <t>CPET</t>
  </si>
  <si>
    <t>NC</t>
  </si>
  <si>
    <t>T   O   T   A   L</t>
  </si>
  <si>
    <t>S.C. CPL Concordia Filiala Cluj S.R.L.</t>
  </si>
  <si>
    <t>S.C. E ON ENERGIE Romania S.A.</t>
  </si>
  <si>
    <t>S.C. MM Data S.R.L. Bucuresti</t>
  </si>
  <si>
    <t>FURNIZOR</t>
  </si>
  <si>
    <t>in depozitele de inmagazinare subterana la incheierea fazei de injectie a ciclului de inmagazinare,</t>
  </si>
  <si>
    <t>clientilor din piata reglementata transmis de catre fiecare furnizor pentru perioada</t>
  </si>
  <si>
    <r>
      <rPr>
        <b/>
        <sz val="11"/>
        <color indexed="8"/>
        <rFont val="Calibri"/>
        <family val="2"/>
      </rPr>
      <t>Stocul minim</t>
    </r>
    <r>
      <rPr>
        <sz val="11"/>
        <color indexed="8"/>
        <rFont val="Calibri"/>
        <family val="2"/>
      </rPr>
      <t xml:space="preserve"> de gaze naturale pe care titularii licentei de furnizare au obligatia sa-l detina</t>
    </r>
  </si>
  <si>
    <r>
      <t xml:space="preserve">pentru piata reglementata, defalcat pe </t>
    </r>
    <r>
      <rPr>
        <b/>
        <sz val="11"/>
        <color indexed="8"/>
        <rFont val="Calibri"/>
        <family val="2"/>
      </rPr>
      <t xml:space="preserve">CPET SI NC </t>
    </r>
    <r>
      <rPr>
        <sz val="11"/>
        <color indexed="8"/>
        <rFont val="Calibri"/>
        <family val="2"/>
      </rPr>
      <t xml:space="preserve">proportional cu necesarul de consum estimat al </t>
    </r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</si>
  <si>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</si>
  <si>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</si>
  <si>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</si>
  <si>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</si>
  <si>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</si>
  <si>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</si>
  <si>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</si>
  <si>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Design Proiect S.R.L.</t>
  </si>
  <si>
    <t>S.C. Distrigaz Vest S.A. Oradea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</si>
  <si>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</si>
  <si>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</si>
  <si>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</si>
  <si>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</si>
  <si>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</si>
  <si>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</si>
  <si>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</si>
  <si>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</si>
  <si>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</si>
  <si>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</si>
  <si>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</si>
  <si>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</si>
  <si>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</si>
  <si>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</si>
  <si>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</si>
  <si>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</si>
  <si>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</si>
  <si>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</si>
  <si>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</si>
  <si>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</si>
  <si>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</si>
  <si>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</si>
  <si>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</si>
  <si>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</si>
  <si>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</si>
  <si>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</si>
  <si>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</si>
  <si>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</si>
  <si>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</si>
  <si>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 xml:space="preserve"> 01 noiembrie 2014 - 30 aprilie 2015 (adresa ANRE nr. 23365/10.04.2014)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</si>
</sst>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color indexed="8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6" borderId="0" xfId="0" applyFont="1" applyFill="1" applyAlignment="1">
      <alignment horizontal="center"/>
    </xf>
    <xf numFmtId="164" fontId="42" fillId="36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4" fontId="0" fillId="36" borderId="11" xfId="0" applyNumberFormat="1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43" fillId="36" borderId="13" xfId="0" applyNumberFormat="1" applyFont="1" applyFill="1" applyBorder="1" applyAlignment="1">
      <alignment/>
    </xf>
    <xf numFmtId="4" fontId="43" fillId="36" borderId="14" xfId="0" applyNumberFormat="1" applyFont="1" applyFill="1" applyBorder="1" applyAlignment="1">
      <alignment/>
    </xf>
    <xf numFmtId="4" fontId="0" fillId="36" borderId="15" xfId="0" applyNumberFormat="1" applyFont="1" applyFill="1" applyBorder="1" applyAlignment="1">
      <alignment/>
    </xf>
    <xf numFmtId="4" fontId="0" fillId="36" borderId="16" xfId="0" applyNumberFormat="1" applyFont="1" applyFill="1" applyBorder="1" applyAlignment="1">
      <alignment/>
    </xf>
    <xf numFmtId="4" fontId="0" fillId="0" borderId="17" xfId="0" applyNumberForma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39" fillId="36" borderId="18" xfId="0" applyFont="1" applyFill="1" applyBorder="1" applyAlignment="1">
      <alignment horizontal="left"/>
    </xf>
    <xf numFmtId="0" fontId="39" fillId="36" borderId="14" xfId="0" applyFont="1" applyFill="1" applyBorder="1" applyAlignment="1">
      <alignment horizontal="left"/>
    </xf>
    <xf numFmtId="4" fontId="43" fillId="36" borderId="0" xfId="0" applyNumberFormat="1" applyFont="1" applyFill="1" applyBorder="1" applyAlignment="1">
      <alignment horizontal="right" vertical="center"/>
    </xf>
    <xf numFmtId="4" fontId="43" fillId="36" borderId="19" xfId="0" applyNumberFormat="1" applyFont="1" applyFill="1" applyBorder="1" applyAlignment="1">
      <alignment horizontal="right" vertical="center"/>
    </xf>
    <xf numFmtId="4" fontId="43" fillId="36" borderId="20" xfId="0" applyNumberFormat="1" applyFont="1" applyFill="1" applyBorder="1" applyAlignment="1">
      <alignment horizontal="right" vertical="center"/>
    </xf>
    <xf numFmtId="4" fontId="43" fillId="36" borderId="21" xfId="0" applyNumberFormat="1" applyFont="1" applyFill="1" applyBorder="1" applyAlignment="1">
      <alignment horizontal="right" vertical="center"/>
    </xf>
    <xf numFmtId="4" fontId="43" fillId="36" borderId="22" xfId="0" applyNumberFormat="1" applyFont="1" applyFill="1" applyBorder="1" applyAlignment="1">
      <alignment horizontal="right" vertical="center"/>
    </xf>
    <xf numFmtId="4" fontId="43" fillId="36" borderId="23" xfId="0" applyNumberFormat="1" applyFont="1" applyFill="1" applyBorder="1" applyAlignment="1">
      <alignment horizontal="right" vertical="center"/>
    </xf>
    <xf numFmtId="0" fontId="39" fillId="36" borderId="24" xfId="0" applyFont="1" applyFill="1" applyBorder="1" applyAlignment="1">
      <alignment horizontal="left" vertical="center"/>
    </xf>
    <xf numFmtId="0" fontId="39" fillId="36" borderId="25" xfId="0" applyFont="1" applyFill="1" applyBorder="1" applyAlignment="1">
      <alignment horizontal="left" vertical="center"/>
    </xf>
    <xf numFmtId="0" fontId="39" fillId="36" borderId="26" xfId="0" applyFont="1" applyFill="1" applyBorder="1" applyAlignment="1">
      <alignment horizontal="left" vertical="center"/>
    </xf>
    <xf numFmtId="0" fontId="39" fillId="36" borderId="27" xfId="0" applyFont="1" applyFill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" fontId="39" fillId="0" borderId="31" xfId="0" applyNumberFormat="1" applyFont="1" applyBorder="1" applyAlignment="1">
      <alignment horizontal="center"/>
    </xf>
    <xf numFmtId="4" fontId="39" fillId="0" borderId="32" xfId="0" applyNumberFormat="1" applyFont="1" applyBorder="1" applyAlignment="1">
      <alignment horizontal="center"/>
    </xf>
    <xf numFmtId="4" fontId="39" fillId="0" borderId="33" xfId="0" applyNumberFormat="1" applyFont="1" applyBorder="1" applyAlignment="1">
      <alignment horizontal="center"/>
    </xf>
    <xf numFmtId="0" fontId="39" fillId="36" borderId="30" xfId="0" applyFont="1" applyFill="1" applyBorder="1" applyAlignment="1">
      <alignment horizontal="left"/>
    </xf>
    <xf numFmtId="0" fontId="39" fillId="36" borderId="13" xfId="0" applyFont="1" applyFill="1" applyBorder="1" applyAlignment="1">
      <alignment horizontal="left"/>
    </xf>
  </cellXfs>
  <cellStyles count="7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3" xfId="64"/>
    <cellStyle name="Normal 4" xfId="65"/>
    <cellStyle name="Normál 4" xfId="66"/>
    <cellStyle name="Normal 4 2" xfId="67"/>
    <cellStyle name="Normal 4 3" xfId="68"/>
    <cellStyle name="Normal 4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Percent 2" xfId="77"/>
    <cellStyle name="SAPBEXaggData" xfId="78"/>
    <cellStyle name="SAPBEXaggItem" xfId="79"/>
    <cellStyle name="SAPBEXchaText" xfId="80"/>
    <cellStyle name="SAPBEXstdData" xfId="81"/>
    <cellStyle name="SAPBEXstdItem" xfId="82"/>
    <cellStyle name="SAPBEXstdItemX" xfId="83"/>
    <cellStyle name="Standard_MIP Production Oil, Gas &amp; Ngl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4.00390625" style="0" customWidth="1"/>
    <col min="3" max="3" width="25.57421875" style="0" customWidth="1"/>
    <col min="4" max="4" width="16.28125" style="4" bestFit="1" customWidth="1"/>
    <col min="5" max="6" width="15.140625" style="4" bestFit="1" customWidth="1"/>
  </cols>
  <sheetData>
    <row r="1" spans="4:6" s="1" customFormat="1" ht="15">
      <c r="D1" s="4"/>
      <c r="E1" s="4"/>
      <c r="F1" s="4"/>
    </row>
    <row r="2" spans="2:7" s="1" customFormat="1" ht="15">
      <c r="B2" s="8" t="s">
        <v>10</v>
      </c>
      <c r="C2" s="8"/>
      <c r="D2" s="9"/>
      <c r="E2" s="9"/>
      <c r="F2" s="9"/>
      <c r="G2" s="8"/>
    </row>
    <row r="3" spans="2:7" s="1" customFormat="1" ht="15">
      <c r="B3" s="8" t="s">
        <v>8</v>
      </c>
      <c r="C3" s="8"/>
      <c r="D3" s="9"/>
      <c r="E3" s="9"/>
      <c r="F3" s="9"/>
      <c r="G3" s="8"/>
    </row>
    <row r="4" spans="2:7" s="1" customFormat="1" ht="15">
      <c r="B4" s="8" t="s">
        <v>11</v>
      </c>
      <c r="C4" s="8"/>
      <c r="D4" s="9"/>
      <c r="E4" s="9"/>
      <c r="F4" s="9"/>
      <c r="G4" s="8"/>
    </row>
    <row r="5" spans="2:7" s="1" customFormat="1" ht="15">
      <c r="B5" s="8" t="s">
        <v>9</v>
      </c>
      <c r="C5" s="8"/>
      <c r="D5" s="9"/>
      <c r="E5" s="9"/>
      <c r="F5" s="9"/>
      <c r="G5" s="8"/>
    </row>
    <row r="6" spans="2:7" s="1" customFormat="1" ht="15">
      <c r="B6" s="8" t="s">
        <v>50</v>
      </c>
      <c r="C6" s="8"/>
      <c r="D6" s="9"/>
      <c r="E6" s="9"/>
      <c r="F6" s="9"/>
      <c r="G6" s="8"/>
    </row>
    <row r="7" spans="2:6" s="1" customFormat="1" ht="15.75" thickBot="1">
      <c r="B7" s="5"/>
      <c r="D7" s="4"/>
      <c r="E7" s="4"/>
      <c r="F7" s="4"/>
    </row>
    <row r="8" spans="2:6" s="1" customFormat="1" ht="15.75" thickTop="1">
      <c r="B8" s="29" t="s">
        <v>7</v>
      </c>
      <c r="C8" s="30"/>
      <c r="D8" s="33" t="s">
        <v>12</v>
      </c>
      <c r="E8" s="34"/>
      <c r="F8" s="35"/>
    </row>
    <row r="9" spans="2:6" s="1" customFormat="1" ht="15">
      <c r="B9" s="31"/>
      <c r="C9" s="32"/>
      <c r="D9" s="15" t="s">
        <v>0</v>
      </c>
      <c r="E9" s="16" t="s">
        <v>1</v>
      </c>
      <c r="F9" s="14" t="s">
        <v>2</v>
      </c>
    </row>
    <row r="10" spans="1:8" ht="15.75">
      <c r="A10" s="2"/>
      <c r="B10" s="36" t="s">
        <v>13</v>
      </c>
      <c r="C10" s="37"/>
      <c r="D10" s="10">
        <f>E10+F10</f>
        <v>8013.66</v>
      </c>
      <c r="E10" s="12">
        <v>4987.14</v>
      </c>
      <c r="F10" s="13">
        <v>3026.52</v>
      </c>
      <c r="G10" s="3"/>
      <c r="H10" s="1"/>
    </row>
    <row r="11" spans="1:7" s="1" customFormat="1" ht="15.75">
      <c r="A11" s="2"/>
      <c r="B11" s="17" t="s">
        <v>14</v>
      </c>
      <c r="C11" s="18"/>
      <c r="D11" s="10">
        <f aca="true" t="shared" si="0" ref="D11:D49">E11+F11</f>
        <v>7353.88</v>
      </c>
      <c r="E11" s="6">
        <v>3596.19</v>
      </c>
      <c r="F11" s="7">
        <v>3757.69</v>
      </c>
      <c r="G11" s="3"/>
    </row>
    <row r="12" spans="1:8" ht="15.75">
      <c r="A12" s="2"/>
      <c r="B12" s="17" t="s">
        <v>15</v>
      </c>
      <c r="C12" s="18"/>
      <c r="D12" s="10">
        <f t="shared" si="0"/>
        <v>19136.88</v>
      </c>
      <c r="E12" s="6">
        <v>10524.26</v>
      </c>
      <c r="F12" s="7">
        <v>8612.62</v>
      </c>
      <c r="G12" s="3"/>
      <c r="H12" s="1"/>
    </row>
    <row r="13" spans="1:8" ht="15.75">
      <c r="A13" s="2"/>
      <c r="B13" s="17" t="s">
        <v>16</v>
      </c>
      <c r="C13" s="18"/>
      <c r="D13" s="10">
        <f t="shared" si="0"/>
        <v>243805.19</v>
      </c>
      <c r="E13" s="6">
        <v>187604.08</v>
      </c>
      <c r="F13" s="7">
        <v>56201.11</v>
      </c>
      <c r="G13" s="3"/>
      <c r="H13" s="1"/>
    </row>
    <row r="14" spans="1:8" ht="15.75">
      <c r="A14" s="2"/>
      <c r="B14" s="17" t="s">
        <v>17</v>
      </c>
      <c r="C14" s="18"/>
      <c r="D14" s="10">
        <f t="shared" si="0"/>
        <v>4695.98</v>
      </c>
      <c r="E14" s="6">
        <v>2544.27</v>
      </c>
      <c r="F14" s="7">
        <v>2151.71</v>
      </c>
      <c r="G14" s="3"/>
      <c r="H14" s="1"/>
    </row>
    <row r="15" spans="1:8" ht="15.75">
      <c r="A15" s="2"/>
      <c r="B15" s="17" t="s">
        <v>18</v>
      </c>
      <c r="C15" s="18"/>
      <c r="D15" s="10">
        <f t="shared" si="0"/>
        <v>40564.46</v>
      </c>
      <c r="E15" s="6">
        <v>32511.22</v>
      </c>
      <c r="F15" s="7">
        <v>8053.24</v>
      </c>
      <c r="G15" s="3"/>
      <c r="H15" s="1"/>
    </row>
    <row r="16" spans="1:8" ht="15.75">
      <c r="A16" s="2"/>
      <c r="B16" s="17" t="s">
        <v>4</v>
      </c>
      <c r="C16" s="18"/>
      <c r="D16" s="10">
        <f t="shared" si="0"/>
        <v>43056.38</v>
      </c>
      <c r="E16" s="6">
        <v>23681.01</v>
      </c>
      <c r="F16" s="7">
        <v>19375.37</v>
      </c>
      <c r="G16" s="3"/>
      <c r="H16" s="1"/>
    </row>
    <row r="17" spans="1:8" ht="15.75">
      <c r="A17" s="2"/>
      <c r="B17" s="17" t="s">
        <v>19</v>
      </c>
      <c r="C17" s="18"/>
      <c r="D17" s="10">
        <f t="shared" si="0"/>
        <v>1118.27</v>
      </c>
      <c r="E17" s="6">
        <v>796.78</v>
      </c>
      <c r="F17" s="7">
        <v>321.49</v>
      </c>
      <c r="G17" s="3"/>
      <c r="H17" s="1"/>
    </row>
    <row r="18" spans="1:8" ht="15.75">
      <c r="A18" s="2"/>
      <c r="B18" s="17" t="s">
        <v>20</v>
      </c>
      <c r="C18" s="18"/>
      <c r="D18" s="10">
        <f t="shared" si="0"/>
        <v>29238.28</v>
      </c>
      <c r="E18" s="6">
        <v>16917.75</v>
      </c>
      <c r="F18" s="7">
        <v>12320.53</v>
      </c>
      <c r="G18" s="3"/>
      <c r="H18" s="1"/>
    </row>
    <row r="19" spans="1:8" ht="15.75">
      <c r="A19" s="2"/>
      <c r="B19" s="17" t="s">
        <v>5</v>
      </c>
      <c r="C19" s="18"/>
      <c r="D19" s="10">
        <f>4843075.96</f>
        <v>4843075.96</v>
      </c>
      <c r="E19" s="6">
        <v>4305278.78</v>
      </c>
      <c r="F19" s="7">
        <v>537797.19</v>
      </c>
      <c r="G19" s="3"/>
      <c r="H19" s="1"/>
    </row>
    <row r="20" spans="1:8" ht="15.75">
      <c r="A20" s="2"/>
      <c r="B20" s="17" t="s">
        <v>21</v>
      </c>
      <c r="C20" s="18"/>
      <c r="D20" s="10">
        <f t="shared" si="0"/>
        <v>9726.29</v>
      </c>
      <c r="E20" s="6">
        <v>6219.78</v>
      </c>
      <c r="F20" s="7">
        <v>3506.51</v>
      </c>
      <c r="G20" s="3"/>
      <c r="H20" s="1"/>
    </row>
    <row r="21" spans="1:8" ht="15.75">
      <c r="A21" s="2"/>
      <c r="B21" s="17" t="s">
        <v>22</v>
      </c>
      <c r="C21" s="18"/>
      <c r="D21" s="10">
        <f t="shared" si="0"/>
        <v>87381.55</v>
      </c>
      <c r="E21" s="6">
        <v>56119.41</v>
      </c>
      <c r="F21" s="7">
        <v>31262.14</v>
      </c>
      <c r="G21" s="3"/>
      <c r="H21" s="1"/>
    </row>
    <row r="22" spans="1:8" ht="15.75">
      <c r="A22" s="2"/>
      <c r="B22" s="17" t="s">
        <v>23</v>
      </c>
      <c r="C22" s="18"/>
      <c r="D22" s="10">
        <f t="shared" si="0"/>
        <v>7696.38</v>
      </c>
      <c r="E22" s="6">
        <v>5225.79</v>
      </c>
      <c r="F22" s="7">
        <v>2470.59</v>
      </c>
      <c r="G22" s="3"/>
      <c r="H22" s="1"/>
    </row>
    <row r="23" spans="1:9" ht="15.75">
      <c r="A23" s="2"/>
      <c r="B23" s="17" t="s">
        <v>24</v>
      </c>
      <c r="C23" s="18"/>
      <c r="D23" s="10">
        <f t="shared" si="0"/>
        <v>61724.72</v>
      </c>
      <c r="E23" s="6">
        <v>48331.79</v>
      </c>
      <c r="F23" s="7">
        <v>13392.93</v>
      </c>
      <c r="G23" s="3"/>
      <c r="H23" s="1"/>
      <c r="I23" s="1"/>
    </row>
    <row r="24" spans="1:7" s="1" customFormat="1" ht="15.75">
      <c r="A24" s="2"/>
      <c r="B24" s="17" t="s">
        <v>25</v>
      </c>
      <c r="C24" s="18"/>
      <c r="D24" s="10">
        <f>E24+F24</f>
        <v>58892.59</v>
      </c>
      <c r="E24" s="6">
        <v>32123.23</v>
      </c>
      <c r="F24" s="7">
        <v>26769.36</v>
      </c>
      <c r="G24" s="3"/>
    </row>
    <row r="25" spans="1:7" s="1" customFormat="1" ht="15.75">
      <c r="A25" s="2"/>
      <c r="B25" s="17" t="s">
        <v>26</v>
      </c>
      <c r="C25" s="18"/>
      <c r="D25" s="10">
        <f>1519.21</f>
        <v>1519.21</v>
      </c>
      <c r="E25" s="6">
        <v>742.93</v>
      </c>
      <c r="F25" s="7">
        <v>776.29</v>
      </c>
      <c r="G25" s="3"/>
    </row>
    <row r="26" spans="1:7" s="1" customFormat="1" ht="15.75">
      <c r="A26" s="2"/>
      <c r="B26" s="17" t="s">
        <v>27</v>
      </c>
      <c r="C26" s="18"/>
      <c r="D26" s="10">
        <f t="shared" si="0"/>
        <v>5647958.53</v>
      </c>
      <c r="E26" s="6">
        <v>4782955.87</v>
      </c>
      <c r="F26" s="7">
        <v>865002.66</v>
      </c>
      <c r="G26" s="3"/>
    </row>
    <row r="27" spans="1:9" ht="15.75">
      <c r="A27" s="2"/>
      <c r="B27" s="17" t="s">
        <v>28</v>
      </c>
      <c r="C27" s="18"/>
      <c r="D27" s="10">
        <f t="shared" si="0"/>
        <v>37056.700000000004</v>
      </c>
      <c r="E27" s="6">
        <v>26732.08</v>
      </c>
      <c r="F27" s="7">
        <v>10324.62</v>
      </c>
      <c r="G27" s="3"/>
      <c r="H27" s="1"/>
      <c r="I27" s="1"/>
    </row>
    <row r="28" spans="1:9" ht="15.75">
      <c r="A28" s="2"/>
      <c r="B28" s="17" t="s">
        <v>29</v>
      </c>
      <c r="C28" s="18"/>
      <c r="D28" s="10">
        <f t="shared" si="0"/>
        <v>17899.079999999998</v>
      </c>
      <c r="E28" s="6">
        <v>9987.72</v>
      </c>
      <c r="F28" s="7">
        <v>7911.36</v>
      </c>
      <c r="G28" s="3"/>
      <c r="H28" s="1"/>
      <c r="I28" s="1"/>
    </row>
    <row r="29" spans="1:9" ht="15.75">
      <c r="A29" s="2"/>
      <c r="B29" s="17" t="s">
        <v>30</v>
      </c>
      <c r="C29" s="18"/>
      <c r="D29" s="10">
        <f t="shared" si="0"/>
        <v>2198.58</v>
      </c>
      <c r="E29" s="6">
        <v>1555.23</v>
      </c>
      <c r="F29" s="7">
        <v>643.35</v>
      </c>
      <c r="G29" s="3"/>
      <c r="H29" s="1"/>
      <c r="I29" s="1"/>
    </row>
    <row r="30" spans="1:9" ht="15.75">
      <c r="A30" s="2"/>
      <c r="B30" s="17" t="s">
        <v>31</v>
      </c>
      <c r="C30" s="18"/>
      <c r="D30" s="10">
        <f t="shared" si="0"/>
        <v>79348.67</v>
      </c>
      <c r="E30" s="6">
        <v>18725.75</v>
      </c>
      <c r="F30" s="7">
        <v>60622.92</v>
      </c>
      <c r="G30" s="3"/>
      <c r="H30" s="1"/>
      <c r="I30" s="1"/>
    </row>
    <row r="31" spans="1:7" s="1" customFormat="1" ht="15.75">
      <c r="A31" s="2"/>
      <c r="B31" s="17" t="s">
        <v>6</v>
      </c>
      <c r="C31" s="18"/>
      <c r="D31" s="10">
        <f t="shared" si="0"/>
        <v>3265.5200000000004</v>
      </c>
      <c r="E31" s="6">
        <v>2227.88</v>
      </c>
      <c r="F31" s="7">
        <v>1037.64</v>
      </c>
      <c r="G31" s="3"/>
    </row>
    <row r="32" spans="1:9" ht="15.75">
      <c r="A32" s="2"/>
      <c r="B32" s="17" t="s">
        <v>32</v>
      </c>
      <c r="C32" s="18"/>
      <c r="D32" s="10">
        <f t="shared" si="0"/>
        <v>3621.8700000000003</v>
      </c>
      <c r="E32" s="6">
        <v>3617.76</v>
      </c>
      <c r="F32" s="7">
        <v>4.11</v>
      </c>
      <c r="G32" s="3"/>
      <c r="H32" s="1"/>
      <c r="I32" s="1"/>
    </row>
    <row r="33" spans="1:9" ht="15.75">
      <c r="A33" s="2"/>
      <c r="B33" s="17" t="s">
        <v>33</v>
      </c>
      <c r="C33" s="18"/>
      <c r="D33" s="10">
        <f t="shared" si="0"/>
        <v>26469.13</v>
      </c>
      <c r="E33" s="6">
        <v>18026.06</v>
      </c>
      <c r="F33" s="7">
        <v>8443.07</v>
      </c>
      <c r="G33" s="3"/>
      <c r="H33" s="1"/>
      <c r="I33" s="1"/>
    </row>
    <row r="34" spans="1:9" ht="15.75">
      <c r="A34" s="2"/>
      <c r="B34" s="17" t="s">
        <v>34</v>
      </c>
      <c r="C34" s="18"/>
      <c r="D34" s="10">
        <f>3754.6</f>
        <v>3754.6</v>
      </c>
      <c r="E34" s="6">
        <v>1599.93</v>
      </c>
      <c r="F34" s="7">
        <v>2154.68</v>
      </c>
      <c r="G34" s="3"/>
      <c r="H34" s="1"/>
      <c r="I34" s="1"/>
    </row>
    <row r="35" spans="1:9" ht="15.75">
      <c r="A35" s="2"/>
      <c r="B35" s="17" t="s">
        <v>35</v>
      </c>
      <c r="C35" s="18"/>
      <c r="D35" s="10">
        <f t="shared" si="0"/>
        <v>2947.01</v>
      </c>
      <c r="E35" s="6">
        <v>1919.22</v>
      </c>
      <c r="F35" s="7">
        <v>1027.79</v>
      </c>
      <c r="G35" s="3"/>
      <c r="H35" s="1"/>
      <c r="I35" s="1"/>
    </row>
    <row r="36" spans="1:9" ht="15.75">
      <c r="A36" s="2"/>
      <c r="B36" s="17" t="s">
        <v>36</v>
      </c>
      <c r="C36" s="18"/>
      <c r="D36" s="10">
        <f t="shared" si="0"/>
        <v>46383.36</v>
      </c>
      <c r="E36" s="6">
        <v>25156.32</v>
      </c>
      <c r="F36" s="7">
        <v>21227.04</v>
      </c>
      <c r="G36" s="3"/>
      <c r="H36" s="1"/>
      <c r="I36" s="1"/>
    </row>
    <row r="37" spans="1:9" ht="15.75">
      <c r="A37" s="2"/>
      <c r="B37" s="17" t="s">
        <v>37</v>
      </c>
      <c r="C37" s="18"/>
      <c r="D37" s="10">
        <f t="shared" si="0"/>
        <v>119.08000000000001</v>
      </c>
      <c r="E37" s="6">
        <v>76.79</v>
      </c>
      <c r="F37" s="7">
        <v>42.29</v>
      </c>
      <c r="G37" s="3"/>
      <c r="H37" s="1"/>
      <c r="I37" s="1"/>
    </row>
    <row r="38" spans="1:9" ht="15.75">
      <c r="A38" s="2"/>
      <c r="B38" s="17" t="s">
        <v>38</v>
      </c>
      <c r="C38" s="18"/>
      <c r="D38" s="10">
        <f t="shared" si="0"/>
        <v>36145.29</v>
      </c>
      <c r="E38" s="6">
        <v>23038.29</v>
      </c>
      <c r="F38" s="7">
        <v>13107</v>
      </c>
      <c r="G38" s="3"/>
      <c r="H38" s="1"/>
      <c r="I38" s="1"/>
    </row>
    <row r="39" spans="1:9" ht="15.75">
      <c r="A39" s="2"/>
      <c r="B39" s="17" t="s">
        <v>39</v>
      </c>
      <c r="C39" s="18"/>
      <c r="D39" s="10">
        <f>111448.47</f>
        <v>111448.47</v>
      </c>
      <c r="E39" s="6">
        <v>64351.98</v>
      </c>
      <c r="F39" s="7">
        <v>47096.48</v>
      </c>
      <c r="G39" s="3"/>
      <c r="H39" s="1"/>
      <c r="I39" s="1"/>
    </row>
    <row r="40" spans="1:7" ht="15.75">
      <c r="A40" s="2"/>
      <c r="B40" s="17" t="s">
        <v>40</v>
      </c>
      <c r="C40" s="18"/>
      <c r="D40" s="10">
        <f t="shared" si="0"/>
        <v>4831.6900000000005</v>
      </c>
      <c r="E40" s="6">
        <v>1405.58</v>
      </c>
      <c r="F40" s="7">
        <v>3426.11</v>
      </c>
      <c r="G40" s="3"/>
    </row>
    <row r="41" spans="1:7" ht="15.75">
      <c r="A41" s="2"/>
      <c r="B41" s="17" t="s">
        <v>41</v>
      </c>
      <c r="C41" s="18"/>
      <c r="D41" s="10">
        <f t="shared" si="0"/>
        <v>10278.96</v>
      </c>
      <c r="E41" s="6">
        <v>9251.06</v>
      </c>
      <c r="F41" s="7">
        <v>1027.9</v>
      </c>
      <c r="G41" s="3"/>
    </row>
    <row r="42" spans="1:7" ht="15.75">
      <c r="A42" s="2"/>
      <c r="B42" s="17" t="s">
        <v>42</v>
      </c>
      <c r="C42" s="18"/>
      <c r="D42" s="10">
        <f>501.231</f>
        <v>501.231</v>
      </c>
      <c r="E42" s="6">
        <v>286.3</v>
      </c>
      <c r="F42" s="7">
        <v>214.94</v>
      </c>
      <c r="G42" s="3"/>
    </row>
    <row r="43" spans="1:7" ht="15.75">
      <c r="A43" s="2"/>
      <c r="B43" s="17" t="s">
        <v>43</v>
      </c>
      <c r="C43" s="18"/>
      <c r="D43" s="10">
        <f t="shared" si="0"/>
        <v>12225.43</v>
      </c>
      <c r="E43" s="6">
        <v>6716.97</v>
      </c>
      <c r="F43" s="7">
        <v>5508.46</v>
      </c>
      <c r="G43" s="3"/>
    </row>
    <row r="44" spans="1:7" ht="15.75">
      <c r="A44" s="2"/>
      <c r="B44" s="17" t="s">
        <v>44</v>
      </c>
      <c r="C44" s="18"/>
      <c r="D44" s="10">
        <f t="shared" si="0"/>
        <v>3012.6099999999997</v>
      </c>
      <c r="E44" s="6">
        <v>1014.51</v>
      </c>
      <c r="F44" s="7">
        <v>1998.1</v>
      </c>
      <c r="G44" s="3"/>
    </row>
    <row r="45" spans="1:7" ht="15.75">
      <c r="A45" s="2"/>
      <c r="B45" s="17" t="s">
        <v>45</v>
      </c>
      <c r="C45" s="18"/>
      <c r="D45" s="10">
        <f t="shared" si="0"/>
        <v>5419.38</v>
      </c>
      <c r="E45" s="6">
        <v>2728.58</v>
      </c>
      <c r="F45" s="7">
        <v>2690.8</v>
      </c>
      <c r="G45" s="3"/>
    </row>
    <row r="46" spans="1:7" ht="15.75">
      <c r="A46" s="2"/>
      <c r="B46" s="17" t="s">
        <v>46</v>
      </c>
      <c r="C46" s="18"/>
      <c r="D46" s="10">
        <f t="shared" si="0"/>
        <v>7152.67</v>
      </c>
      <c r="E46" s="6">
        <v>4121.56</v>
      </c>
      <c r="F46" s="7">
        <v>3031.11</v>
      </c>
      <c r="G46" s="3"/>
    </row>
    <row r="47" spans="1:7" ht="15.75">
      <c r="A47" s="2"/>
      <c r="B47" s="17" t="s">
        <v>47</v>
      </c>
      <c r="C47" s="18"/>
      <c r="D47" s="10">
        <f t="shared" si="0"/>
        <v>28536.58</v>
      </c>
      <c r="E47" s="6">
        <v>13516.18</v>
      </c>
      <c r="F47" s="7">
        <v>15020.4</v>
      </c>
      <c r="G47" s="3"/>
    </row>
    <row r="48" spans="1:7" ht="15.75">
      <c r="A48" s="2"/>
      <c r="B48" s="17" t="s">
        <v>48</v>
      </c>
      <c r="C48" s="18"/>
      <c r="D48" s="10">
        <f t="shared" si="0"/>
        <v>4264.82</v>
      </c>
      <c r="E48" s="6">
        <v>2974.56</v>
      </c>
      <c r="F48" s="7">
        <v>1290.26</v>
      </c>
      <c r="G48" s="3"/>
    </row>
    <row r="49" spans="1:7" ht="15.75">
      <c r="A49" s="2"/>
      <c r="B49" s="17" t="s">
        <v>49</v>
      </c>
      <c r="C49" s="18"/>
      <c r="D49" s="11">
        <f t="shared" si="0"/>
        <v>92709.48000000001</v>
      </c>
      <c r="E49" s="6">
        <v>63502.51</v>
      </c>
      <c r="F49" s="7">
        <v>29206.97</v>
      </c>
      <c r="G49" s="3"/>
    </row>
    <row r="50" spans="1:7" ht="15">
      <c r="A50" s="1"/>
      <c r="B50" s="25" t="s">
        <v>3</v>
      </c>
      <c r="C50" s="26"/>
      <c r="D50" s="19">
        <f>SUM(D10:D49)</f>
        <v>11654548.420999998</v>
      </c>
      <c r="E50" s="21">
        <f>9822693.07</f>
        <v>9822693.07</v>
      </c>
      <c r="F50" s="23">
        <f>SUM(F10:F49)</f>
        <v>1831855.3500000006</v>
      </c>
      <c r="G50" s="1"/>
    </row>
    <row r="51" spans="1:7" ht="15.75" thickBot="1">
      <c r="A51" s="1"/>
      <c r="B51" s="27"/>
      <c r="C51" s="28"/>
      <c r="D51" s="20"/>
      <c r="E51" s="22"/>
      <c r="F51" s="24"/>
      <c r="G51" s="1"/>
    </row>
    <row r="52" spans="1:7" ht="15.75" thickTop="1">
      <c r="A52" s="1"/>
      <c r="B52" s="1"/>
      <c r="C52" s="1"/>
      <c r="G52" s="1"/>
    </row>
  </sheetData>
  <sheetProtection/>
  <mergeCells count="46">
    <mergeCell ref="D8:F8"/>
    <mergeCell ref="B20:C20"/>
    <mergeCell ref="B13:C13"/>
    <mergeCell ref="B23:C23"/>
    <mergeCell ref="B16:C16"/>
    <mergeCell ref="B17:C17"/>
    <mergeCell ref="B18:C18"/>
    <mergeCell ref="B12:C12"/>
    <mergeCell ref="B10:C10"/>
    <mergeCell ref="B21:C21"/>
    <mergeCell ref="B22:C22"/>
    <mergeCell ref="B14:C14"/>
    <mergeCell ref="B15:C15"/>
    <mergeCell ref="B19:C19"/>
    <mergeCell ref="B24:C24"/>
    <mergeCell ref="B27:C27"/>
    <mergeCell ref="B28:C28"/>
    <mergeCell ref="B29:C29"/>
    <mergeCell ref="B8:C9"/>
    <mergeCell ref="B11:C11"/>
    <mergeCell ref="B25:C25"/>
    <mergeCell ref="B26:C26"/>
    <mergeCell ref="B44:C44"/>
    <mergeCell ref="B34:C34"/>
    <mergeCell ref="B35:C35"/>
    <mergeCell ref="B42:C42"/>
    <mergeCell ref="B36:C36"/>
    <mergeCell ref="B37:C37"/>
    <mergeCell ref="B38:C38"/>
    <mergeCell ref="B41:C41"/>
    <mergeCell ref="B39:C39"/>
    <mergeCell ref="B40:C40"/>
    <mergeCell ref="B43:C43"/>
    <mergeCell ref="B30:C30"/>
    <mergeCell ref="B32:C32"/>
    <mergeCell ref="B33:C33"/>
    <mergeCell ref="B31:C31"/>
    <mergeCell ref="B45:C45"/>
    <mergeCell ref="D50:D51"/>
    <mergeCell ref="E50:E51"/>
    <mergeCell ref="F50:F51"/>
    <mergeCell ref="B49:C49"/>
    <mergeCell ref="B47:C47"/>
    <mergeCell ref="B48:C48"/>
    <mergeCell ref="B50:C51"/>
    <mergeCell ref="B46:C46"/>
  </mergeCells>
  <printOptions/>
  <pageMargins left="0.55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TRANSGAZ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 Radulescu</dc:creator>
  <cp:keywords/>
  <dc:description/>
  <cp:lastModifiedBy>Otniel Prejban</cp:lastModifiedBy>
  <cp:lastPrinted>2014-04-11T09:33:26Z</cp:lastPrinted>
  <dcterms:created xsi:type="dcterms:W3CDTF">2014-04-11T08:10:27Z</dcterms:created>
  <dcterms:modified xsi:type="dcterms:W3CDTF">2014-04-15T11:55:16Z</dcterms:modified>
  <cp:category/>
  <cp:version/>
  <cp:contentType/>
  <cp:contentStatus/>
</cp:coreProperties>
</file>