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<sst xmlns="http://schemas.openxmlformats.org/spreadsheetml/2006/main" count="148" uniqueCount="80">
  <si>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</si>
  <si>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</si>
  <si>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</si>
  <si>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</si>
  <si>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</si>
  <si>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</si>
  <si>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</si>
  <si>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</si>
  <si>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</si>
  <si>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</si>
  <si>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</si>
  <si>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</si>
  <si>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</si>
  <si>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</si>
  <si>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</si>
  <si>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</si>
  <si>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</si>
  <si>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</si>
  <si>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</si>
  <si>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</si>
  <si>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</si>
  <si>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</si>
  <si>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</si>
  <si>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</si>
  <si>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</si>
  <si>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</si>
  <si>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</si>
  <si>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</si>
  <si>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</si>
  <si>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</si>
  <si>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</si>
  <si>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</si>
  <si>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</si>
  <si>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</si>
  <si>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</si>
  <si>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</si>
  <si>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Arelco</t>
  </si>
  <si>
    <t>Furnizori mandatati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</si>
  <si>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</si>
  <si>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</si>
  <si>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</si>
  <si>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</si>
  <si>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</si>
  <si>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</si>
  <si>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</si>
  <si>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</si>
  <si>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</si>
  <si>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</si>
  <si>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</si>
  <si>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</si>
  <si>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</si>
  <si>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</si>
  <si>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</si>
  <si>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</si>
  <si>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</si>
  <si>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</si>
  <si>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</si>
  <si>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</si>
  <si>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</si>
  <si>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</si>
  <si>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</si>
  <si>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</si>
  <si>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>MET</t>
  </si>
  <si>
    <t>Petrom Gas</t>
  </si>
  <si>
    <t>total consum curent CPET</t>
  </si>
  <si>
    <t>Cantităţi de gaze naturale din producţia internă recalculate conform Ordinului A.N.R.E. nr.161/19.12.2014, art.19,  necesare asigurării consumului CPET.</t>
  </si>
  <si>
    <t>Alpiq</t>
  </si>
  <si>
    <t>Electrocentrale Galati</t>
  </si>
  <si>
    <t xml:space="preserve">Nova </t>
  </si>
  <si>
    <t>Forte</t>
  </si>
  <si>
    <t>Romgaz</t>
  </si>
  <si>
    <t>Cyeb</t>
  </si>
  <si>
    <t>Romelectro</t>
  </si>
  <si>
    <t>Nova</t>
  </si>
  <si>
    <t>APRILIE 2016 - Inchidere</t>
  </si>
  <si>
    <t>Aprilie 2016 - Inchidere</t>
  </si>
  <si>
    <t>Engie Romania</t>
  </si>
  <si>
    <t>Termoficare Oradea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</si>
  <si>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segmentul CPET</t>
    </r>
  </si>
  <si>
    <t>Cantitatile de gaze naturale din productie interna curenta consumate efectiv de catre CPET.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</si>
</sst>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43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45" fillId="0" borderId="0" xfId="0" applyFont="1" applyFill="1" applyAlignment="1">
      <alignment/>
    </xf>
    <xf numFmtId="172" fontId="45" fillId="0" borderId="0" xfId="0" applyNumberFormat="1" applyFont="1" applyFill="1" applyAlignment="1">
      <alignment/>
    </xf>
    <xf numFmtId="172" fontId="43" fillId="0" borderId="0" xfId="0" applyNumberFormat="1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6" fillId="0" borderId="0" xfId="15" applyNumberFormat="1" applyFont="1" applyFill="1" applyBorder="1" applyAlignment="1">
      <alignment/>
      <protection/>
    </xf>
    <xf numFmtId="172" fontId="47" fillId="0" borderId="0" xfId="0" applyNumberFormat="1" applyFont="1" applyFill="1" applyAlignment="1">
      <alignment/>
    </xf>
    <xf numFmtId="172" fontId="48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72" fontId="45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72" fontId="49" fillId="0" borderId="0" xfId="15" applyNumberFormat="1" applyFont="1" applyFill="1" applyBorder="1" applyAlignment="1">
      <alignment horizontal="right" vertical="center"/>
      <protection/>
    </xf>
    <xf numFmtId="0" fontId="43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44" fillId="0" borderId="0" xfId="0" applyFont="1" applyFill="1" applyAlignment="1">
      <alignment/>
    </xf>
    <xf numFmtId="172" fontId="46" fillId="0" borderId="0" xfId="15" applyNumberFormat="1" applyFont="1" applyFill="1" applyBorder="1" applyAlignment="1">
      <alignment vertical="center"/>
      <protection/>
    </xf>
    <xf numFmtId="172" fontId="0" fillId="0" borderId="0" xfId="0" applyNumberFormat="1" applyFont="1" applyFill="1" applyAlignment="1">
      <alignment/>
    </xf>
    <xf numFmtId="172" fontId="45" fillId="0" borderId="0" xfId="15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center"/>
    </xf>
    <xf numFmtId="172" fontId="2" fillId="0" borderId="0" xfId="15" applyNumberFormat="1" applyFont="1" applyFill="1" applyBorder="1">
      <alignment/>
      <protection/>
    </xf>
    <xf numFmtId="172" fontId="2" fillId="0" borderId="0" xfId="15" applyNumberFormat="1" applyFont="1" applyFill="1" applyBorder="1" applyAlignment="1">
      <alignment horizontal="right"/>
      <protection/>
    </xf>
    <xf numFmtId="0" fontId="43" fillId="0" borderId="0" xfId="0" applyFont="1" applyFill="1" applyAlignment="1">
      <alignment horizontal="left"/>
    </xf>
    <xf numFmtId="172" fontId="5" fillId="0" borderId="0" xfId="15" applyNumberFormat="1" applyFont="1" applyFill="1" applyBorder="1" applyAlignment="1">
      <alignment horizontal="right"/>
      <protection/>
    </xf>
    <xf numFmtId="172" fontId="4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2" fontId="50" fillId="0" borderId="0" xfId="15" applyNumberFormat="1" applyFont="1" applyFill="1" applyBorder="1">
      <alignment/>
      <protection/>
    </xf>
    <xf numFmtId="172" fontId="0" fillId="0" borderId="0" xfId="0" applyNumberFormat="1" applyFill="1" applyAlignment="1">
      <alignment horizontal="right"/>
    </xf>
    <xf numFmtId="172" fontId="5" fillId="0" borderId="0" xfId="15" applyNumberFormat="1" applyFont="1" applyFill="1" applyBorder="1">
      <alignment/>
      <protection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left" vertical="top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172" fontId="29" fillId="0" borderId="0" xfId="0" applyNumberFormat="1" applyFont="1" applyAlignment="1">
      <alignment/>
    </xf>
    <xf numFmtId="172" fontId="29" fillId="0" borderId="0" xfId="0" applyNumberFormat="1" applyFont="1" applyFill="1" applyAlignment="1">
      <alignment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ET%20apr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atori"/>
      <sheetName val="distributii"/>
      <sheetName val="inmagazinat initial declar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D30" sqref="D30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74</v>
      </c>
    </row>
    <row r="2" ht="15">
      <c r="C2" s="1"/>
    </row>
    <row r="3" spans="2:10" ht="36.75" customHeight="1">
      <c r="B3" s="46" t="s">
        <v>65</v>
      </c>
      <c r="C3" s="46"/>
      <c r="D3" s="46"/>
      <c r="E3" s="46"/>
      <c r="F3" s="46"/>
      <c r="G3" s="46"/>
      <c r="H3" s="46"/>
      <c r="I3" s="46"/>
      <c r="J3" s="46"/>
    </row>
    <row r="4" spans="2:13" ht="15.75" customHeight="1">
      <c r="B4" s="13">
        <v>3250000</v>
      </c>
      <c r="C4" s="10" t="s">
        <v>38</v>
      </c>
      <c r="D4" s="10"/>
      <c r="E4" s="10"/>
      <c r="F4" s="10"/>
      <c r="G4" s="14"/>
      <c r="H4" s="14"/>
      <c r="I4" s="14"/>
      <c r="J4" s="14"/>
      <c r="K4" s="7"/>
      <c r="L4" s="7"/>
      <c r="M4" s="7"/>
    </row>
    <row r="5" spans="3:13" ht="15">
      <c r="C5" s="22"/>
      <c r="D5" s="3"/>
      <c r="E5" s="23"/>
      <c r="F5" s="1"/>
      <c r="G5" s="8"/>
      <c r="H5" s="8"/>
      <c r="I5" s="7"/>
      <c r="J5" s="7"/>
      <c r="K5" s="7"/>
      <c r="L5" s="7"/>
      <c r="M5" s="7"/>
    </row>
    <row r="6" spans="2:13" ht="15">
      <c r="B6" s="1"/>
      <c r="G6" s="7"/>
      <c r="H6" s="7"/>
      <c r="I6" s="7"/>
      <c r="J6" s="7"/>
      <c r="K6" s="9"/>
      <c r="L6" s="7"/>
      <c r="M6" s="7"/>
    </row>
    <row r="7" spans="2:17" ht="15">
      <c r="B7" t="s">
        <v>4</v>
      </c>
      <c r="C7" s="22"/>
      <c r="D7" s="3">
        <v>1388409.561</v>
      </c>
      <c r="E7" t="s">
        <v>0</v>
      </c>
      <c r="F7" s="1"/>
      <c r="G7" s="8"/>
      <c r="H7" s="8"/>
      <c r="I7" s="8"/>
      <c r="J7" s="7"/>
      <c r="K7" s="30"/>
      <c r="L7" s="32"/>
      <c r="M7" s="7"/>
      <c r="Q7" s="1"/>
    </row>
    <row r="8" spans="3:17" ht="15">
      <c r="C8" s="22"/>
      <c r="D8" s="3"/>
      <c r="F8" s="1"/>
      <c r="G8" s="7"/>
      <c r="I8" s="8"/>
      <c r="J8" s="7"/>
      <c r="K8" s="7"/>
      <c r="L8" s="32"/>
      <c r="M8" s="7"/>
      <c r="Q8" s="1"/>
    </row>
    <row r="9" spans="2:17" ht="15">
      <c r="B9" t="s">
        <v>3</v>
      </c>
      <c r="C9" s="22"/>
      <c r="D9" s="3">
        <v>1667014.247</v>
      </c>
      <c r="E9" t="s">
        <v>0</v>
      </c>
      <c r="F9" s="1"/>
      <c r="G9" s="8"/>
      <c r="H9" s="8"/>
      <c r="I9" s="8"/>
      <c r="J9" s="7"/>
      <c r="K9" s="7"/>
      <c r="L9" s="32"/>
      <c r="M9" s="7"/>
      <c r="Q9" s="1"/>
    </row>
    <row r="10" spans="3:17" ht="15">
      <c r="C10" s="22"/>
      <c r="D10" s="3"/>
      <c r="F10" s="1"/>
      <c r="G10" s="7"/>
      <c r="I10" s="8"/>
      <c r="J10" s="7"/>
      <c r="K10" s="7"/>
      <c r="L10" s="32"/>
      <c r="M10" s="7"/>
      <c r="Q10" s="1"/>
    </row>
    <row r="11" spans="2:17" ht="15">
      <c r="B11" t="s">
        <v>34</v>
      </c>
      <c r="C11" s="22"/>
      <c r="D11" s="3">
        <v>127660.2</v>
      </c>
      <c r="E11" t="s">
        <v>0</v>
      </c>
      <c r="F11" s="1"/>
      <c r="G11" s="8"/>
      <c r="H11" s="8"/>
      <c r="I11" s="8"/>
      <c r="J11" s="7"/>
      <c r="K11" s="7"/>
      <c r="L11" s="32"/>
      <c r="M11" s="7"/>
      <c r="Q11" s="1"/>
    </row>
    <row r="12" spans="3:17" ht="15">
      <c r="C12" s="22"/>
      <c r="D12" s="3"/>
      <c r="F12" s="1"/>
      <c r="G12" s="7"/>
      <c r="I12" s="8"/>
      <c r="J12" s="7"/>
      <c r="K12" s="7"/>
      <c r="L12" s="32"/>
      <c r="M12" s="7"/>
      <c r="Q12" s="4"/>
    </row>
    <row r="13" spans="2:17" ht="15">
      <c r="B13" t="s">
        <v>2</v>
      </c>
      <c r="C13" s="22"/>
      <c r="D13" s="3">
        <v>4153.215</v>
      </c>
      <c r="E13" t="s">
        <v>0</v>
      </c>
      <c r="F13" s="1"/>
      <c r="G13" s="8"/>
      <c r="H13" s="8"/>
      <c r="I13" s="8"/>
      <c r="J13" s="7"/>
      <c r="K13" s="7"/>
      <c r="L13" s="32"/>
      <c r="M13" s="7"/>
      <c r="Q13" s="1"/>
    </row>
    <row r="14" spans="3:17" ht="15">
      <c r="C14" s="22"/>
      <c r="D14" s="3"/>
      <c r="F14" s="1"/>
      <c r="G14" s="7"/>
      <c r="I14" s="8"/>
      <c r="J14" s="7"/>
      <c r="K14" s="7"/>
      <c r="L14" s="32"/>
      <c r="M14" s="7"/>
      <c r="Q14" s="1"/>
    </row>
    <row r="15" spans="2:17" ht="15">
      <c r="B15" t="s">
        <v>1</v>
      </c>
      <c r="C15" s="22"/>
      <c r="D15" s="3">
        <v>2077.1440000000002</v>
      </c>
      <c r="E15" t="s">
        <v>0</v>
      </c>
      <c r="F15" s="1"/>
      <c r="G15" s="8"/>
      <c r="H15" s="8"/>
      <c r="I15" s="8"/>
      <c r="J15" s="7"/>
      <c r="K15" s="7"/>
      <c r="L15" s="32"/>
      <c r="M15" s="7"/>
      <c r="Q15" s="1"/>
    </row>
    <row r="16" spans="3:17" ht="15">
      <c r="C16" s="22"/>
      <c r="F16" s="1"/>
      <c r="G16" s="7"/>
      <c r="H16" s="8"/>
      <c r="I16" s="8"/>
      <c r="J16" s="7"/>
      <c r="K16" s="7"/>
      <c r="L16" s="32"/>
      <c r="M16" s="7"/>
      <c r="Q16" s="1"/>
    </row>
    <row r="17" spans="2:13" ht="15">
      <c r="B17" t="s">
        <v>39</v>
      </c>
      <c r="C17" s="22"/>
      <c r="D17" s="3">
        <v>60685.633</v>
      </c>
      <c r="E17" t="s">
        <v>0</v>
      </c>
      <c r="F17" s="1"/>
      <c r="G17" s="8"/>
      <c r="H17" s="8"/>
      <c r="I17" s="8"/>
      <c r="J17" s="7"/>
      <c r="K17" s="7"/>
      <c r="L17" s="32"/>
      <c r="M17" s="7"/>
    </row>
    <row r="18" spans="3:13" ht="15">
      <c r="C18" s="22"/>
      <c r="D18" s="51">
        <f>B4-D7-D9-D11-D13-D15-D17</f>
        <v>0</v>
      </c>
      <c r="F18" s="23"/>
      <c r="G18" s="7"/>
      <c r="H18" s="8"/>
      <c r="I18" s="7"/>
      <c r="J18" s="7"/>
      <c r="K18" s="7"/>
      <c r="L18" s="32"/>
      <c r="M18" s="7"/>
    </row>
    <row r="19" spans="7:13" ht="15">
      <c r="G19" s="7"/>
      <c r="H19" s="7"/>
      <c r="I19" s="7"/>
      <c r="J19" s="7"/>
      <c r="K19" s="7"/>
      <c r="L19" s="7"/>
      <c r="M19" s="7"/>
    </row>
    <row r="20" spans="7:13" ht="15">
      <c r="G20" s="7"/>
      <c r="H20" s="7"/>
      <c r="I20" s="7"/>
      <c r="J20" s="7"/>
      <c r="K20" s="7"/>
      <c r="L20" s="7"/>
      <c r="M20" s="7"/>
    </row>
    <row r="21" spans="7:13" ht="15">
      <c r="G21" s="7"/>
      <c r="H21" s="8"/>
      <c r="I21" s="7"/>
      <c r="J21" s="7"/>
      <c r="K21" s="7"/>
      <c r="L21" s="7"/>
      <c r="M21" s="7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3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3" width="9.140625" style="7" customWidth="1"/>
    <col min="14" max="14" width="9.57421875" style="7" customWidth="1"/>
    <col min="15" max="15" width="12.7109375" style="7" bestFit="1" customWidth="1"/>
    <col min="16" max="16384" width="9.140625" style="7" customWidth="1"/>
  </cols>
  <sheetData>
    <row r="2" spans="2:7" ht="15" customHeight="1">
      <c r="B2" s="5" t="s">
        <v>75</v>
      </c>
      <c r="C2" s="6"/>
      <c r="D2" s="6"/>
      <c r="E2" s="6"/>
      <c r="F2" s="6"/>
      <c r="G2" s="6"/>
    </row>
    <row r="3" spans="2:17" ht="15" customHeight="1">
      <c r="B3" s="5"/>
      <c r="C3" s="6"/>
      <c r="D3" s="6"/>
      <c r="E3" s="6"/>
      <c r="F3" s="6"/>
      <c r="G3" s="6"/>
      <c r="K3" s="45"/>
      <c r="L3" s="45"/>
      <c r="M3" s="45"/>
      <c r="N3" s="45"/>
      <c r="O3" s="45"/>
      <c r="P3" s="45"/>
      <c r="Q3" s="45"/>
    </row>
    <row r="4" spans="2:17" ht="31.5" customHeight="1">
      <c r="B4" s="49" t="s">
        <v>79</v>
      </c>
      <c r="C4" s="50"/>
      <c r="D4" s="50"/>
      <c r="E4" s="50"/>
      <c r="F4" s="50"/>
      <c r="G4" s="50"/>
      <c r="H4" s="14"/>
      <c r="K4" s="47" t="s">
        <v>78</v>
      </c>
      <c r="L4" s="47"/>
      <c r="M4" s="47"/>
      <c r="N4" s="47"/>
      <c r="O4" s="47"/>
      <c r="P4" s="47"/>
      <c r="Q4" s="47"/>
    </row>
    <row r="5" spans="2:16" ht="15">
      <c r="B5" s="6"/>
      <c r="C5" s="6"/>
      <c r="D5" s="6"/>
      <c r="E5" s="15" t="s">
        <v>0</v>
      </c>
      <c r="F5" s="15"/>
      <c r="G5" s="6"/>
      <c r="K5" s="6"/>
      <c r="L5" s="6"/>
      <c r="M5" s="6"/>
      <c r="O5" s="15" t="s">
        <v>0</v>
      </c>
      <c r="P5" s="6"/>
    </row>
    <row r="6" spans="2:16" ht="15">
      <c r="B6" s="6"/>
      <c r="C6" s="6"/>
      <c r="D6" s="6"/>
      <c r="E6" s="33" t="s">
        <v>32</v>
      </c>
      <c r="F6" s="33"/>
      <c r="G6" s="6"/>
      <c r="K6" s="6"/>
      <c r="L6" s="6"/>
      <c r="M6" s="6"/>
      <c r="O6" s="33" t="s">
        <v>32</v>
      </c>
      <c r="P6" s="6"/>
    </row>
    <row r="7" spans="2:16" ht="15">
      <c r="B7" s="16" t="s">
        <v>40</v>
      </c>
      <c r="C7" s="17"/>
      <c r="D7" s="17"/>
      <c r="E7" s="44">
        <v>0</v>
      </c>
      <c r="F7" s="32"/>
      <c r="G7" s="6"/>
      <c r="K7" s="16" t="s">
        <v>40</v>
      </c>
      <c r="L7" s="17"/>
      <c r="M7" s="17"/>
      <c r="N7" s="34"/>
      <c r="O7" s="8"/>
      <c r="P7" s="6"/>
    </row>
    <row r="8" spans="2:11" ht="15">
      <c r="B8" s="16" t="s">
        <v>66</v>
      </c>
      <c r="C8" s="17"/>
      <c r="D8" s="17"/>
      <c r="E8" s="44">
        <v>24.399</v>
      </c>
      <c r="F8" s="32"/>
      <c r="G8" s="6"/>
      <c r="K8" s="16" t="s">
        <v>66</v>
      </c>
    </row>
    <row r="9" spans="2:16" ht="15">
      <c r="B9" s="18" t="s">
        <v>5</v>
      </c>
      <c r="C9" s="18"/>
      <c r="D9" s="18"/>
      <c r="E9" s="44">
        <v>1235.222</v>
      </c>
      <c r="F9" s="32"/>
      <c r="G9" s="6"/>
      <c r="K9" s="18" t="s">
        <v>5</v>
      </c>
      <c r="L9" s="18"/>
      <c r="M9" s="18"/>
      <c r="N9" s="34"/>
      <c r="O9" s="32"/>
      <c r="P9" s="6"/>
    </row>
    <row r="10" spans="2:16" ht="15">
      <c r="B10" s="16" t="s">
        <v>60</v>
      </c>
      <c r="C10" s="17"/>
      <c r="D10" s="17"/>
      <c r="E10" s="44">
        <v>1370.647</v>
      </c>
      <c r="F10" s="32"/>
      <c r="G10" s="30"/>
      <c r="K10" s="16" t="s">
        <v>60</v>
      </c>
      <c r="L10" s="17"/>
      <c r="M10" s="17"/>
      <c r="N10" s="34"/>
      <c r="O10" s="32"/>
      <c r="P10" s="6"/>
    </row>
    <row r="11" spans="2:16" ht="15">
      <c r="B11" s="16" t="s">
        <v>41</v>
      </c>
      <c r="C11" s="17"/>
      <c r="D11" s="17"/>
      <c r="E11" s="44">
        <v>6136.486</v>
      </c>
      <c r="F11" s="32"/>
      <c r="G11" s="6"/>
      <c r="K11" s="18" t="s">
        <v>41</v>
      </c>
      <c r="L11" s="18"/>
      <c r="M11" s="18"/>
      <c r="N11" s="34"/>
      <c r="O11" s="32"/>
      <c r="P11" s="6"/>
    </row>
    <row r="12" spans="2:16" ht="15">
      <c r="B12" s="48" t="s">
        <v>6</v>
      </c>
      <c r="C12" s="48"/>
      <c r="D12" s="48"/>
      <c r="E12" s="44">
        <v>1239.199</v>
      </c>
      <c r="F12" s="32"/>
      <c r="G12" s="6"/>
      <c r="K12" s="18" t="s">
        <v>6</v>
      </c>
      <c r="L12" s="18"/>
      <c r="M12" s="18"/>
      <c r="N12" s="34"/>
      <c r="O12" s="32"/>
      <c r="P12" s="6"/>
    </row>
    <row r="13" spans="2:16" ht="15">
      <c r="B13" s="16" t="s">
        <v>42</v>
      </c>
      <c r="C13" s="17"/>
      <c r="D13" s="17"/>
      <c r="E13" s="44">
        <v>48789.20100000001</v>
      </c>
      <c r="F13" s="32"/>
      <c r="G13" s="6"/>
      <c r="K13" s="16" t="s">
        <v>42</v>
      </c>
      <c r="L13" s="17"/>
      <c r="M13" s="17"/>
      <c r="N13" s="34"/>
      <c r="O13" s="32"/>
      <c r="P13" s="6"/>
    </row>
    <row r="14" spans="2:16" ht="15">
      <c r="B14" s="16" t="s">
        <v>43</v>
      </c>
      <c r="C14" s="17"/>
      <c r="D14" s="17"/>
      <c r="E14" s="44">
        <v>313.667</v>
      </c>
      <c r="F14" s="32"/>
      <c r="G14" s="6"/>
      <c r="K14" s="18" t="s">
        <v>43</v>
      </c>
      <c r="L14" s="41"/>
      <c r="M14" s="41"/>
      <c r="N14" s="34"/>
      <c r="O14" s="32"/>
      <c r="P14" s="6"/>
    </row>
    <row r="15" spans="2:16" ht="15">
      <c r="B15" s="18" t="s">
        <v>44</v>
      </c>
      <c r="C15" s="18"/>
      <c r="D15" s="18"/>
      <c r="E15" s="44">
        <v>566.395</v>
      </c>
      <c r="F15" s="32"/>
      <c r="G15" s="6"/>
      <c r="K15" s="18" t="s">
        <v>44</v>
      </c>
      <c r="L15" s="18"/>
      <c r="M15" s="18"/>
      <c r="N15" s="34"/>
      <c r="O15" s="32"/>
      <c r="P15" s="6"/>
    </row>
    <row r="16" spans="2:16" ht="15">
      <c r="B16" s="16" t="s">
        <v>45</v>
      </c>
      <c r="C16" s="16"/>
      <c r="D16" s="16"/>
      <c r="E16" s="44">
        <v>708.18</v>
      </c>
      <c r="F16" s="32"/>
      <c r="G16" s="6"/>
      <c r="H16" s="8"/>
      <c r="K16" s="18" t="s">
        <v>45</v>
      </c>
      <c r="L16" s="18"/>
      <c r="M16" s="18"/>
      <c r="N16" s="34"/>
      <c r="O16" s="32"/>
      <c r="P16" s="6"/>
    </row>
    <row r="17" spans="2:16" ht="15">
      <c r="B17" s="48" t="s">
        <v>7</v>
      </c>
      <c r="C17" s="48"/>
      <c r="D17" s="48"/>
      <c r="E17" s="44">
        <v>9082.733</v>
      </c>
      <c r="F17" s="32"/>
      <c r="G17" s="6"/>
      <c r="K17" s="18" t="s">
        <v>7</v>
      </c>
      <c r="L17" s="18"/>
      <c r="M17" s="18"/>
      <c r="N17" s="34"/>
      <c r="O17" s="32"/>
      <c r="P17" s="6"/>
    </row>
    <row r="18" spans="1:16" ht="15">
      <c r="A18" s="8"/>
      <c r="B18" s="16" t="s">
        <v>46</v>
      </c>
      <c r="C18" s="16"/>
      <c r="D18" s="16"/>
      <c r="E18" s="44">
        <v>7179.848</v>
      </c>
      <c r="F18" s="32"/>
      <c r="G18" s="6"/>
      <c r="K18" s="18" t="s">
        <v>46</v>
      </c>
      <c r="L18" s="18"/>
      <c r="M18" s="18"/>
      <c r="N18" s="34"/>
      <c r="O18" s="32"/>
      <c r="P18" s="6"/>
    </row>
    <row r="19" spans="1:16" ht="15">
      <c r="A19" s="8"/>
      <c r="B19" s="16" t="s">
        <v>71</v>
      </c>
      <c r="C19" s="16"/>
      <c r="D19" s="16"/>
      <c r="E19" s="44">
        <v>5.29</v>
      </c>
      <c r="F19" s="32"/>
      <c r="G19" s="6"/>
      <c r="K19" s="18" t="s">
        <v>71</v>
      </c>
      <c r="L19" s="18"/>
      <c r="M19" s="18"/>
      <c r="N19" s="34"/>
      <c r="O19" s="32"/>
      <c r="P19" s="6"/>
    </row>
    <row r="20" spans="2:16" ht="15">
      <c r="B20" s="16" t="s">
        <v>8</v>
      </c>
      <c r="C20" s="16"/>
      <c r="D20" s="16"/>
      <c r="E20" s="44">
        <v>255.227</v>
      </c>
      <c r="F20" s="32"/>
      <c r="G20" s="6"/>
      <c r="K20" s="18" t="s">
        <v>8</v>
      </c>
      <c r="L20" s="18"/>
      <c r="M20" s="18"/>
      <c r="N20" s="34"/>
      <c r="O20" s="32"/>
      <c r="P20" s="6"/>
    </row>
    <row r="21" spans="2:16" ht="15">
      <c r="B21" s="16" t="s">
        <v>9</v>
      </c>
      <c r="C21" s="16"/>
      <c r="D21" s="16"/>
      <c r="E21" s="44">
        <v>4557.208</v>
      </c>
      <c r="F21" s="32"/>
      <c r="G21" s="6"/>
      <c r="K21" s="16" t="s">
        <v>9</v>
      </c>
      <c r="L21" s="16"/>
      <c r="M21" s="16"/>
      <c r="N21" s="34"/>
      <c r="O21" s="32"/>
      <c r="P21" s="6"/>
    </row>
    <row r="22" spans="2:16" ht="15">
      <c r="B22" s="16" t="s">
        <v>47</v>
      </c>
      <c r="C22" s="17"/>
      <c r="D22" s="17"/>
      <c r="E22" s="44">
        <v>206639.684</v>
      </c>
      <c r="F22" s="32"/>
      <c r="G22" s="6"/>
      <c r="K22" s="16" t="s">
        <v>47</v>
      </c>
      <c r="L22" s="17"/>
      <c r="M22" s="17"/>
      <c r="N22" s="34"/>
      <c r="O22" s="32"/>
      <c r="P22" s="6"/>
    </row>
    <row r="23" spans="2:16" ht="15">
      <c r="B23" s="16" t="s">
        <v>48</v>
      </c>
      <c r="C23" s="17"/>
      <c r="D23" s="17"/>
      <c r="E23" s="44">
        <v>48810.643</v>
      </c>
      <c r="F23" s="32"/>
      <c r="G23" s="6"/>
      <c r="K23" s="16" t="s">
        <v>48</v>
      </c>
      <c r="L23" s="17"/>
      <c r="M23" s="17"/>
      <c r="N23" s="34"/>
      <c r="O23" s="32"/>
      <c r="P23" s="6"/>
    </row>
    <row r="24" spans="2:16" ht="15">
      <c r="B24" s="16" t="s">
        <v>67</v>
      </c>
      <c r="C24" s="17"/>
      <c r="D24" s="17"/>
      <c r="E24" s="44">
        <v>0</v>
      </c>
      <c r="F24" s="32"/>
      <c r="G24" s="6"/>
      <c r="K24" s="18" t="s">
        <v>67</v>
      </c>
      <c r="L24" s="41"/>
      <c r="M24" s="41"/>
      <c r="N24" s="34"/>
      <c r="O24" s="32"/>
      <c r="P24" s="6"/>
    </row>
    <row r="25" spans="2:16" ht="15">
      <c r="B25" s="16" t="s">
        <v>49</v>
      </c>
      <c r="C25" s="17"/>
      <c r="D25" s="17"/>
      <c r="E25" s="35">
        <v>646018.9660000001</v>
      </c>
      <c r="F25" s="32"/>
      <c r="G25" s="6"/>
      <c r="K25" s="16" t="s">
        <v>49</v>
      </c>
      <c r="L25" s="17"/>
      <c r="M25" s="17"/>
      <c r="N25" s="35"/>
      <c r="O25" s="32">
        <v>373444.811</v>
      </c>
      <c r="P25" s="6"/>
    </row>
    <row r="26" spans="2:16" ht="15">
      <c r="B26" s="48" t="s">
        <v>50</v>
      </c>
      <c r="C26" s="48"/>
      <c r="D26" s="17"/>
      <c r="E26" s="44">
        <v>1165.875</v>
      </c>
      <c r="F26" s="43"/>
      <c r="G26" s="6"/>
      <c r="H26" s="8"/>
      <c r="K26" s="17" t="s">
        <v>50</v>
      </c>
      <c r="L26" s="17"/>
      <c r="M26" s="17"/>
      <c r="N26" s="34"/>
      <c r="O26" s="32"/>
      <c r="P26" s="6"/>
    </row>
    <row r="27" spans="2:16" ht="15">
      <c r="B27" s="18" t="s">
        <v>51</v>
      </c>
      <c r="C27" s="18"/>
      <c r="D27" s="17"/>
      <c r="E27" s="44">
        <v>3886.501</v>
      </c>
      <c r="F27" s="32"/>
      <c r="G27" s="6"/>
      <c r="K27" s="18" t="s">
        <v>51</v>
      </c>
      <c r="L27" s="41"/>
      <c r="M27" s="41"/>
      <c r="N27" s="34"/>
      <c r="O27" s="32"/>
      <c r="P27" s="6"/>
    </row>
    <row r="28" spans="2:16" ht="15">
      <c r="B28" s="16" t="s">
        <v>76</v>
      </c>
      <c r="C28" s="17"/>
      <c r="D28" s="17"/>
      <c r="E28" s="35">
        <f>708595.802+2046.394+100973.304</f>
        <v>811615.5</v>
      </c>
      <c r="F28" s="32"/>
      <c r="G28" s="6"/>
      <c r="H28" s="8"/>
      <c r="K28" s="16" t="s">
        <v>76</v>
      </c>
      <c r="L28" s="17"/>
      <c r="M28" s="17"/>
      <c r="N28" s="35"/>
      <c r="O28" s="32">
        <f>651068.659</f>
        <v>651068.659</v>
      </c>
      <c r="P28" s="6"/>
    </row>
    <row r="29" spans="2:16" ht="15">
      <c r="B29" s="48" t="s">
        <v>10</v>
      </c>
      <c r="C29" s="48"/>
      <c r="D29" s="48"/>
      <c r="E29" s="44">
        <v>1774.444</v>
      </c>
      <c r="F29" s="32"/>
      <c r="G29" s="6"/>
      <c r="K29" s="18" t="s">
        <v>10</v>
      </c>
      <c r="L29" s="18"/>
      <c r="M29" s="18"/>
      <c r="N29" s="34"/>
      <c r="O29" s="32"/>
      <c r="P29" s="6"/>
    </row>
    <row r="30" spans="2:16" ht="15">
      <c r="B30" s="18" t="s">
        <v>69</v>
      </c>
      <c r="C30" s="18"/>
      <c r="D30" s="18"/>
      <c r="E30" s="44">
        <v>1331.8669999999997</v>
      </c>
      <c r="F30" s="32"/>
      <c r="G30" s="6"/>
      <c r="K30" s="18" t="s">
        <v>69</v>
      </c>
      <c r="L30" s="18"/>
      <c r="M30" s="18"/>
      <c r="N30" s="34"/>
      <c r="O30" s="32"/>
      <c r="P30" s="6"/>
    </row>
    <row r="31" spans="2:16" ht="15">
      <c r="B31" s="18" t="s">
        <v>11</v>
      </c>
      <c r="C31" s="18"/>
      <c r="D31" s="17"/>
      <c r="E31" s="44">
        <v>9402.115</v>
      </c>
      <c r="F31" s="32"/>
      <c r="G31" s="6"/>
      <c r="K31" s="18" t="s">
        <v>11</v>
      </c>
      <c r="L31" s="41"/>
      <c r="M31" s="41"/>
      <c r="N31" s="34"/>
      <c r="O31" s="32"/>
      <c r="P31" s="6"/>
    </row>
    <row r="32" spans="2:16" ht="15">
      <c r="B32" s="18" t="s">
        <v>12</v>
      </c>
      <c r="C32" s="18"/>
      <c r="D32" s="17"/>
      <c r="E32" s="44">
        <v>1163.867</v>
      </c>
      <c r="F32" s="32"/>
      <c r="G32" s="6"/>
      <c r="K32" s="18" t="s">
        <v>12</v>
      </c>
      <c r="L32" s="41"/>
      <c r="M32" s="41"/>
      <c r="N32" s="34"/>
      <c r="O32" s="32"/>
      <c r="P32" s="6"/>
    </row>
    <row r="33" spans="2:16" ht="15">
      <c r="B33" s="18" t="s">
        <v>13</v>
      </c>
      <c r="C33" s="18"/>
      <c r="D33" s="17"/>
      <c r="E33" s="44">
        <v>22772.711000000003</v>
      </c>
      <c r="F33" s="32"/>
      <c r="G33" s="6"/>
      <c r="K33" s="18" t="s">
        <v>13</v>
      </c>
      <c r="L33" s="18"/>
      <c r="M33" s="17"/>
      <c r="N33" s="34"/>
      <c r="O33" s="32"/>
      <c r="P33" s="6"/>
    </row>
    <row r="34" spans="2:16" ht="15">
      <c r="B34" s="48" t="s">
        <v>14</v>
      </c>
      <c r="C34" s="48"/>
      <c r="D34" s="48"/>
      <c r="E34" s="44">
        <v>8270.346000000001</v>
      </c>
      <c r="F34" s="32"/>
      <c r="G34" s="6"/>
      <c r="H34" s="8"/>
      <c r="K34" s="18" t="s">
        <v>14</v>
      </c>
      <c r="L34" s="18"/>
      <c r="M34" s="18"/>
      <c r="N34" s="34"/>
      <c r="O34" s="32">
        <v>2000</v>
      </c>
      <c r="P34" s="6"/>
    </row>
    <row r="35" spans="2:16" ht="15">
      <c r="B35" s="16" t="s">
        <v>15</v>
      </c>
      <c r="C35" s="17"/>
      <c r="D35" s="17"/>
      <c r="E35" s="44">
        <v>4866.9580000000005</v>
      </c>
      <c r="F35" s="32"/>
      <c r="G35" s="6"/>
      <c r="K35" s="16" t="s">
        <v>15</v>
      </c>
      <c r="L35" s="17"/>
      <c r="M35" s="17"/>
      <c r="N35" s="34"/>
      <c r="O35" s="32"/>
      <c r="P35" s="6"/>
    </row>
    <row r="36" spans="2:16" ht="15">
      <c r="B36" s="16" t="s">
        <v>52</v>
      </c>
      <c r="C36" s="17"/>
      <c r="D36" s="17"/>
      <c r="E36" s="44">
        <v>3009.547</v>
      </c>
      <c r="F36" s="32"/>
      <c r="G36" s="6"/>
      <c r="K36" s="18" t="s">
        <v>52</v>
      </c>
      <c r="L36" s="41"/>
      <c r="M36" s="41"/>
      <c r="N36" s="34"/>
      <c r="O36" s="32"/>
      <c r="P36" s="6"/>
    </row>
    <row r="37" spans="2:16" ht="15">
      <c r="B37" s="48" t="s">
        <v>16</v>
      </c>
      <c r="C37" s="48"/>
      <c r="D37" s="48"/>
      <c r="E37" s="44">
        <v>461.122</v>
      </c>
      <c r="F37" s="32"/>
      <c r="G37" s="6"/>
      <c r="K37" s="18" t="s">
        <v>16</v>
      </c>
      <c r="L37" s="18"/>
      <c r="M37" s="18"/>
      <c r="N37" s="34"/>
      <c r="O37" s="32"/>
      <c r="P37" s="6"/>
    </row>
    <row r="38" spans="2:16" ht="15">
      <c r="B38" s="18" t="s">
        <v>17</v>
      </c>
      <c r="C38" s="18"/>
      <c r="D38" s="18"/>
      <c r="E38" s="44">
        <v>658.778</v>
      </c>
      <c r="F38" s="32"/>
      <c r="G38" s="6"/>
      <c r="K38" s="18" t="s">
        <v>17</v>
      </c>
      <c r="L38" s="18"/>
      <c r="M38" s="18"/>
      <c r="N38" s="34"/>
      <c r="O38" s="32"/>
      <c r="P38" s="6"/>
    </row>
    <row r="39" spans="2:16" ht="15">
      <c r="B39" s="48" t="s">
        <v>18</v>
      </c>
      <c r="C39" s="48"/>
      <c r="D39" s="48"/>
      <c r="E39" s="44">
        <v>504.083</v>
      </c>
      <c r="F39" s="32"/>
      <c r="G39" s="6"/>
      <c r="H39" s="8"/>
      <c r="K39" s="18" t="s">
        <v>18</v>
      </c>
      <c r="L39" s="18"/>
      <c r="M39" s="18"/>
      <c r="N39" s="34"/>
      <c r="O39" s="32"/>
      <c r="P39" s="6"/>
    </row>
    <row r="40" spans="2:16" ht="15">
      <c r="B40" s="18" t="s">
        <v>19</v>
      </c>
      <c r="C40" s="18"/>
      <c r="D40" s="18"/>
      <c r="E40" s="44">
        <v>5936.827</v>
      </c>
      <c r="F40" s="32"/>
      <c r="G40" s="6"/>
      <c r="K40" s="18" t="s">
        <v>19</v>
      </c>
      <c r="L40" s="18"/>
      <c r="M40" s="18"/>
      <c r="N40" s="34"/>
      <c r="O40" s="32"/>
      <c r="P40" s="6"/>
    </row>
    <row r="41" spans="2:16" ht="15">
      <c r="B41" s="48" t="s">
        <v>20</v>
      </c>
      <c r="C41" s="48"/>
      <c r="D41" s="48"/>
      <c r="E41" s="44">
        <v>298.19</v>
      </c>
      <c r="F41" s="32"/>
      <c r="G41" s="6"/>
      <c r="K41" s="18" t="s">
        <v>20</v>
      </c>
      <c r="L41" s="18"/>
      <c r="M41" s="18"/>
      <c r="N41" s="34"/>
      <c r="O41" s="32"/>
      <c r="P41" s="6"/>
    </row>
    <row r="42" spans="2:11" ht="15">
      <c r="B42" s="18" t="s">
        <v>62</v>
      </c>
      <c r="C42" s="18"/>
      <c r="D42" s="18"/>
      <c r="E42" s="44">
        <v>3.914</v>
      </c>
      <c r="F42" s="32"/>
      <c r="G42" s="6"/>
      <c r="K42" s="18" t="s">
        <v>62</v>
      </c>
    </row>
    <row r="43" spans="2:16" ht="15">
      <c r="B43" s="48" t="s">
        <v>21</v>
      </c>
      <c r="C43" s="48"/>
      <c r="D43" s="48"/>
      <c r="E43" s="44">
        <v>636.578</v>
      </c>
      <c r="F43" s="32"/>
      <c r="G43" s="6"/>
      <c r="H43" s="8"/>
      <c r="K43" s="18" t="s">
        <v>21</v>
      </c>
      <c r="L43" s="18"/>
      <c r="M43" s="18"/>
      <c r="N43" s="34"/>
      <c r="O43" s="32"/>
      <c r="P43" s="6"/>
    </row>
    <row r="44" spans="2:16" ht="15">
      <c r="B44" s="48" t="s">
        <v>22</v>
      </c>
      <c r="C44" s="48"/>
      <c r="D44" s="48"/>
      <c r="E44" s="44">
        <v>634.26</v>
      </c>
      <c r="F44" s="32"/>
      <c r="G44" s="6"/>
      <c r="K44" s="18" t="s">
        <v>22</v>
      </c>
      <c r="L44" s="18"/>
      <c r="M44" s="18"/>
      <c r="N44" s="34"/>
      <c r="O44" s="32"/>
      <c r="P44" s="6"/>
    </row>
    <row r="45" spans="2:16" ht="15">
      <c r="B45" s="18" t="s">
        <v>53</v>
      </c>
      <c r="C45" s="18"/>
      <c r="D45" s="18"/>
      <c r="E45" s="44">
        <v>3100.9809999999998</v>
      </c>
      <c r="F45" s="32"/>
      <c r="G45" s="6"/>
      <c r="K45" s="18" t="s">
        <v>53</v>
      </c>
      <c r="L45" s="18"/>
      <c r="M45" s="18"/>
      <c r="N45" s="34"/>
      <c r="O45" s="32"/>
      <c r="P45" s="6"/>
    </row>
    <row r="46" spans="2:16" ht="15">
      <c r="B46" s="48" t="s">
        <v>23</v>
      </c>
      <c r="C46" s="48"/>
      <c r="D46" s="48"/>
      <c r="E46" s="44">
        <v>5820.262999999999</v>
      </c>
      <c r="F46" s="32"/>
      <c r="G46" s="6"/>
      <c r="K46" s="18" t="s">
        <v>23</v>
      </c>
      <c r="L46" s="18"/>
      <c r="M46" s="18"/>
      <c r="N46" s="34"/>
      <c r="O46" s="32"/>
      <c r="P46" s="6"/>
    </row>
    <row r="47" spans="2:16" ht="15">
      <c r="B47" s="16" t="s">
        <v>24</v>
      </c>
      <c r="C47" s="17"/>
      <c r="D47" s="17"/>
      <c r="E47" s="44">
        <v>260.217</v>
      </c>
      <c r="F47" s="32"/>
      <c r="G47" s="6"/>
      <c r="K47" s="18" t="s">
        <v>24</v>
      </c>
      <c r="L47" s="41"/>
      <c r="M47" s="41"/>
      <c r="N47" s="34"/>
      <c r="O47" s="32"/>
      <c r="P47" s="6"/>
    </row>
    <row r="48" spans="2:16" ht="15">
      <c r="B48" s="48" t="s">
        <v>25</v>
      </c>
      <c r="C48" s="48"/>
      <c r="D48" s="48"/>
      <c r="E48" s="44">
        <v>5362.883</v>
      </c>
      <c r="F48" s="32"/>
      <c r="G48" s="6"/>
      <c r="K48" s="18" t="s">
        <v>25</v>
      </c>
      <c r="L48" s="18"/>
      <c r="M48" s="18"/>
      <c r="N48" s="34"/>
      <c r="O48" s="32"/>
      <c r="P48" s="6"/>
    </row>
    <row r="49" spans="2:16" ht="15">
      <c r="B49" s="16" t="s">
        <v>54</v>
      </c>
      <c r="C49" s="17"/>
      <c r="D49" s="17"/>
      <c r="E49" s="44">
        <v>160.882</v>
      </c>
      <c r="F49" s="32"/>
      <c r="G49" s="6"/>
      <c r="K49" s="16" t="s">
        <v>54</v>
      </c>
      <c r="L49" s="17"/>
      <c r="M49" s="17"/>
      <c r="N49" s="34"/>
      <c r="O49" s="32"/>
      <c r="P49" s="6"/>
    </row>
    <row r="50" spans="2:16" ht="15">
      <c r="B50" s="16" t="s">
        <v>63</v>
      </c>
      <c r="C50" s="17"/>
      <c r="D50" s="17"/>
      <c r="E50" s="44">
        <v>14066.877</v>
      </c>
      <c r="F50" s="32"/>
      <c r="G50" s="6"/>
      <c r="K50" s="16" t="s">
        <v>63</v>
      </c>
      <c r="P50" s="6"/>
    </row>
    <row r="51" spans="2:16" ht="15">
      <c r="B51" s="16" t="s">
        <v>55</v>
      </c>
      <c r="C51" s="17"/>
      <c r="D51" s="17"/>
      <c r="E51" s="44">
        <v>12068.246000000001</v>
      </c>
      <c r="F51" s="32"/>
      <c r="G51" s="6"/>
      <c r="K51" s="18" t="s">
        <v>55</v>
      </c>
      <c r="L51" s="41"/>
      <c r="M51" s="41"/>
      <c r="N51" s="34"/>
      <c r="O51" s="32"/>
      <c r="P51" s="6"/>
    </row>
    <row r="52" spans="2:16" ht="15">
      <c r="B52" s="16" t="s">
        <v>26</v>
      </c>
      <c r="C52" s="17"/>
      <c r="D52" s="17"/>
      <c r="E52" s="44">
        <v>306.036</v>
      </c>
      <c r="F52" s="32"/>
      <c r="G52" s="6"/>
      <c r="H52" s="8"/>
      <c r="K52" s="16" t="s">
        <v>26</v>
      </c>
      <c r="L52" s="17"/>
      <c r="M52" s="17"/>
      <c r="N52" s="34"/>
      <c r="O52" s="32"/>
      <c r="P52" s="6"/>
    </row>
    <row r="53" spans="2:16" ht="15">
      <c r="B53" s="48" t="s">
        <v>27</v>
      </c>
      <c r="C53" s="48"/>
      <c r="D53" s="48"/>
      <c r="E53" s="44">
        <v>2340.798</v>
      </c>
      <c r="F53" s="32"/>
      <c r="G53" s="6"/>
      <c r="K53" s="18" t="s">
        <v>27</v>
      </c>
      <c r="L53" s="18"/>
      <c r="M53" s="18"/>
      <c r="N53" s="34"/>
      <c r="O53" s="32"/>
      <c r="P53" s="6"/>
    </row>
    <row r="54" spans="2:16" ht="15">
      <c r="B54" s="18" t="s">
        <v>72</v>
      </c>
      <c r="C54" s="18"/>
      <c r="D54" s="18"/>
      <c r="E54" s="44">
        <v>6052.973</v>
      </c>
      <c r="F54" s="32"/>
      <c r="G54" s="6"/>
      <c r="K54" s="18" t="s">
        <v>72</v>
      </c>
      <c r="L54" s="18"/>
      <c r="M54" s="18"/>
      <c r="N54" s="34"/>
      <c r="O54" s="32"/>
      <c r="P54" s="6"/>
    </row>
    <row r="55" spans="2:16" ht="15">
      <c r="B55" s="16" t="s">
        <v>59</v>
      </c>
      <c r="C55" s="19"/>
      <c r="D55" s="19"/>
      <c r="E55" s="37">
        <v>45.207</v>
      </c>
      <c r="F55" s="32"/>
      <c r="G55" s="6"/>
      <c r="K55" s="18" t="s">
        <v>59</v>
      </c>
      <c r="L55" s="41"/>
      <c r="M55" s="41"/>
      <c r="N55" s="35"/>
      <c r="O55" s="32"/>
      <c r="P55" s="6"/>
    </row>
    <row r="56" spans="2:16" ht="15">
      <c r="B56" s="16" t="s">
        <v>56</v>
      </c>
      <c r="C56" s="17"/>
      <c r="D56" s="17"/>
      <c r="E56" s="44">
        <v>3.836</v>
      </c>
      <c r="F56" s="32"/>
      <c r="G56" s="6"/>
      <c r="K56" s="18" t="s">
        <v>56</v>
      </c>
      <c r="L56" s="41"/>
      <c r="M56" s="41"/>
      <c r="N56" s="34"/>
      <c r="O56" s="32"/>
      <c r="P56" s="6"/>
    </row>
    <row r="57" spans="2:16" ht="15">
      <c r="B57" s="48" t="s">
        <v>28</v>
      </c>
      <c r="C57" s="48"/>
      <c r="D57" s="48"/>
      <c r="E57" s="44">
        <v>1551.156</v>
      </c>
      <c r="F57" s="32"/>
      <c r="G57" s="6"/>
      <c r="H57" s="8"/>
      <c r="K57" s="18" t="s">
        <v>28</v>
      </c>
      <c r="L57" s="18"/>
      <c r="M57" s="18"/>
      <c r="N57" s="34"/>
      <c r="O57" s="32"/>
      <c r="P57" s="6"/>
    </row>
    <row r="58" spans="2:16" ht="15">
      <c r="B58" s="48" t="s">
        <v>68</v>
      </c>
      <c r="C58" s="48"/>
      <c r="D58" s="48"/>
      <c r="E58" s="44">
        <f>1332.507+2.229</f>
        <v>1334.736</v>
      </c>
      <c r="F58" s="32"/>
      <c r="G58" s="6"/>
      <c r="K58" s="48" t="s">
        <v>68</v>
      </c>
      <c r="L58" s="48"/>
      <c r="M58" s="48"/>
      <c r="N58" s="34"/>
      <c r="O58" s="32"/>
      <c r="P58" s="6"/>
    </row>
    <row r="59" spans="2:16" ht="15">
      <c r="B59" s="18" t="s">
        <v>29</v>
      </c>
      <c r="C59" s="18"/>
      <c r="D59" s="18"/>
      <c r="E59" s="44">
        <v>425.12</v>
      </c>
      <c r="F59" s="32"/>
      <c r="G59" s="6"/>
      <c r="K59" s="18" t="s">
        <v>29</v>
      </c>
      <c r="L59" s="18"/>
      <c r="M59" s="18"/>
      <c r="N59" s="34"/>
      <c r="O59" s="32"/>
      <c r="P59" s="6"/>
    </row>
    <row r="60" spans="2:16" ht="15">
      <c r="B60" s="18" t="s">
        <v>57</v>
      </c>
      <c r="C60" s="18"/>
      <c r="D60" s="18"/>
      <c r="E60" s="44">
        <v>11885.792</v>
      </c>
      <c r="F60" s="32"/>
      <c r="G60" s="6"/>
      <c r="K60" s="18" t="s">
        <v>57</v>
      </c>
      <c r="L60" s="18"/>
      <c r="M60" s="18"/>
      <c r="N60" s="34"/>
      <c r="O60" s="32"/>
      <c r="P60" s="6"/>
    </row>
    <row r="61" spans="2:16" ht="15">
      <c r="B61" s="18" t="s">
        <v>77</v>
      </c>
      <c r="C61" s="18"/>
      <c r="D61" s="18"/>
      <c r="E61" s="44">
        <v>27007.505</v>
      </c>
      <c r="F61" s="32"/>
      <c r="G61" s="6"/>
      <c r="K61" s="18" t="s">
        <v>77</v>
      </c>
      <c r="L61" s="18"/>
      <c r="M61" s="18"/>
      <c r="N61" s="34"/>
      <c r="O61" s="32"/>
      <c r="P61" s="6"/>
    </row>
    <row r="62" spans="2:16" ht="15">
      <c r="B62" s="48" t="s">
        <v>30</v>
      </c>
      <c r="C62" s="48"/>
      <c r="D62" s="48"/>
      <c r="E62" s="44">
        <v>1046.651</v>
      </c>
      <c r="F62" s="32"/>
      <c r="G62" s="6"/>
      <c r="K62" s="18" t="s">
        <v>30</v>
      </c>
      <c r="L62" s="18"/>
      <c r="M62" s="18"/>
      <c r="N62" s="34"/>
      <c r="O62" s="32"/>
      <c r="P62" s="6"/>
    </row>
    <row r="63" spans="2:16" ht="15">
      <c r="B63" s="16" t="s">
        <v>31</v>
      </c>
      <c r="C63" s="17"/>
      <c r="D63" s="17"/>
      <c r="E63" s="44">
        <v>3763.696</v>
      </c>
      <c r="F63" s="32"/>
      <c r="G63" s="6"/>
      <c r="K63" s="18" t="s">
        <v>31</v>
      </c>
      <c r="L63" s="41"/>
      <c r="M63" s="41"/>
      <c r="N63" s="34"/>
      <c r="O63" s="32"/>
      <c r="P63" s="6"/>
    </row>
    <row r="64" spans="2:17" ht="15">
      <c r="B64" s="16" t="s">
        <v>58</v>
      </c>
      <c r="C64" s="17"/>
      <c r="D64" s="17"/>
      <c r="E64" s="44">
        <v>12072.858999999999</v>
      </c>
      <c r="F64" s="32"/>
      <c r="G64" s="6"/>
      <c r="K64" s="18" t="s">
        <v>58</v>
      </c>
      <c r="L64" s="41"/>
      <c r="M64" s="41"/>
      <c r="N64" s="34"/>
      <c r="O64" s="32"/>
      <c r="Q64" s="5"/>
    </row>
    <row r="65" spans="2:17" ht="15">
      <c r="B65" s="16" t="s">
        <v>61</v>
      </c>
      <c r="C65" s="17"/>
      <c r="D65" s="17"/>
      <c r="E65" s="44">
        <v>49.431</v>
      </c>
      <c r="F65" s="32"/>
      <c r="G65" s="6"/>
      <c r="K65" s="16" t="s">
        <v>61</v>
      </c>
      <c r="P65" s="5"/>
      <c r="Q65" s="6"/>
    </row>
    <row r="66" spans="2:17" ht="15">
      <c r="B66" s="7" t="s">
        <v>35</v>
      </c>
      <c r="E66" s="35">
        <v>532.947</v>
      </c>
      <c r="F66" s="32"/>
      <c r="K66" s="41" t="s">
        <v>35</v>
      </c>
      <c r="L66" s="41"/>
      <c r="M66" s="41"/>
      <c r="N66" s="35"/>
      <c r="O66" s="32"/>
      <c r="P66" s="6"/>
      <c r="Q66" s="6"/>
    </row>
    <row r="67" spans="4:17" ht="15">
      <c r="D67" s="26" t="s">
        <v>64</v>
      </c>
      <c r="E67" s="21">
        <f>SUM(E7:E66)</f>
        <v>1970585.57</v>
      </c>
      <c r="F67" s="20"/>
      <c r="K67" s="36" t="s">
        <v>37</v>
      </c>
      <c r="L67" s="36"/>
      <c r="M67" s="36"/>
      <c r="N67" s="37"/>
      <c r="O67" s="38"/>
      <c r="P67" s="6"/>
      <c r="Q67" s="6"/>
    </row>
    <row r="68" spans="3:17" ht="15">
      <c r="C68" s="24"/>
      <c r="D68" s="28"/>
      <c r="E68" s="42"/>
      <c r="F68" s="25">
        <f>E68-E70</f>
        <v>0</v>
      </c>
      <c r="K68" s="39"/>
      <c r="L68" s="39"/>
      <c r="M68" s="40" t="s">
        <v>36</v>
      </c>
      <c r="N68" s="35"/>
      <c r="O68" s="32">
        <f>50+350+1000+350</f>
        <v>1750</v>
      </c>
      <c r="P68" s="6"/>
      <c r="Q68" s="6"/>
    </row>
    <row r="69" spans="3:17" ht="15">
      <c r="C69" s="24"/>
      <c r="D69" s="28"/>
      <c r="E69" s="42"/>
      <c r="F69" s="25"/>
      <c r="K69" s="39"/>
      <c r="L69" s="39"/>
      <c r="M69" s="40" t="s">
        <v>73</v>
      </c>
      <c r="N69" s="35"/>
      <c r="O69" s="32">
        <v>24.526</v>
      </c>
      <c r="P69" s="6"/>
      <c r="Q69" s="6"/>
    </row>
    <row r="70" spans="3:17" ht="15">
      <c r="C70" s="24"/>
      <c r="D70" s="28"/>
      <c r="E70" s="29"/>
      <c r="F70" s="31"/>
      <c r="H70" s="8"/>
      <c r="K70" s="39"/>
      <c r="L70" s="39"/>
      <c r="M70" s="40" t="s">
        <v>70</v>
      </c>
      <c r="N70" s="35"/>
      <c r="O70" s="32">
        <v>474725.761</v>
      </c>
      <c r="P70" s="6"/>
      <c r="Q70" s="6"/>
    </row>
    <row r="71" spans="2:17" ht="15">
      <c r="B71" s="5"/>
      <c r="D71" s="27"/>
      <c r="E71" s="27"/>
      <c r="F71" s="8"/>
      <c r="H71" s="8"/>
      <c r="K71" s="39"/>
      <c r="L71" s="39"/>
      <c r="M71" s="5" t="s">
        <v>33</v>
      </c>
      <c r="O71" s="21">
        <f>SUM(O7:O70)</f>
        <v>1503013.757</v>
      </c>
      <c r="P71" s="6"/>
      <c r="Q71" s="6"/>
    </row>
    <row r="72" spans="2:16" ht="15">
      <c r="B72" s="5"/>
      <c r="H72" s="8"/>
      <c r="K72" s="39"/>
      <c r="L72" s="39"/>
      <c r="P72" s="6"/>
    </row>
    <row r="73" spans="5:12" ht="15">
      <c r="E73" s="8"/>
      <c r="F73" s="8"/>
      <c r="K73" s="39"/>
      <c r="L73" s="39"/>
    </row>
    <row r="74" spans="5:12" ht="15">
      <c r="E74" s="8"/>
      <c r="F74" s="8"/>
      <c r="H74" s="8"/>
      <c r="K74" s="39"/>
      <c r="L74" s="39"/>
    </row>
    <row r="75" spans="5:8" ht="15">
      <c r="E75" s="8"/>
      <c r="F75" s="8"/>
      <c r="G75" s="8"/>
      <c r="H75" s="8"/>
    </row>
    <row r="76" spans="5:8" ht="15">
      <c r="E76" s="8"/>
      <c r="F76" s="8"/>
      <c r="H76" s="8"/>
    </row>
    <row r="77" spans="5:15" ht="15">
      <c r="E77" s="8"/>
      <c r="F77" s="8"/>
      <c r="H77" s="8"/>
      <c r="O77" s="52">
        <f>E67+O71</f>
        <v>3473599.327</v>
      </c>
    </row>
    <row r="78" spans="5:6" ht="15">
      <c r="E78" s="8"/>
      <c r="F78" s="8"/>
    </row>
    <row r="79" spans="5:6" ht="15">
      <c r="E79" s="8"/>
      <c r="F79" s="8"/>
    </row>
    <row r="80" spans="5:6" ht="15">
      <c r="E80" s="8"/>
      <c r="F80" s="8"/>
    </row>
    <row r="81" spans="5:6" ht="15">
      <c r="E81" s="8"/>
      <c r="F81" s="8"/>
    </row>
    <row r="82" spans="5:6" ht="15">
      <c r="E82" s="8"/>
      <c r="F82" s="8"/>
    </row>
    <row r="83" spans="5:6" ht="15">
      <c r="E83" s="8"/>
      <c r="F83" s="8"/>
    </row>
    <row r="84" spans="5:6" ht="15">
      <c r="E84" s="8"/>
      <c r="F84" s="8"/>
    </row>
    <row r="85" spans="5:6" ht="15">
      <c r="E85" s="8"/>
      <c r="F85" s="8"/>
    </row>
    <row r="86" spans="5:6" ht="15">
      <c r="E86" s="8"/>
      <c r="F86" s="8"/>
    </row>
    <row r="87" spans="5:6" ht="15">
      <c r="E87" s="8"/>
      <c r="F87" s="8"/>
    </row>
    <row r="88" spans="5:6" ht="15">
      <c r="E88" s="8"/>
      <c r="F88" s="8"/>
    </row>
    <row r="89" spans="5:6" ht="15">
      <c r="E89" s="8"/>
      <c r="F89" s="8"/>
    </row>
    <row r="90" spans="5:6" ht="15">
      <c r="E90" s="8"/>
      <c r="F90" s="8"/>
    </row>
    <row r="91" spans="5:6" ht="15">
      <c r="E91" s="8"/>
      <c r="F91" s="8"/>
    </row>
    <row r="92" spans="5:6" ht="15">
      <c r="E92" s="8"/>
      <c r="F92" s="8"/>
    </row>
    <row r="93" spans="5:6" ht="15">
      <c r="E93" s="8"/>
      <c r="F93" s="8"/>
    </row>
    <row r="94" spans="5:6" ht="15">
      <c r="E94" s="8"/>
      <c r="F94" s="8"/>
    </row>
    <row r="95" spans="5:6" ht="15">
      <c r="E95" s="8"/>
      <c r="F95" s="8"/>
    </row>
    <row r="96" spans="5:6" ht="15">
      <c r="E96" s="8"/>
      <c r="F96" s="8"/>
    </row>
    <row r="97" spans="5:6" ht="15">
      <c r="E97" s="8"/>
      <c r="F97" s="8"/>
    </row>
    <row r="98" spans="5:6" ht="15">
      <c r="E98" s="8"/>
      <c r="F98" s="8"/>
    </row>
    <row r="99" spans="4:6" ht="15">
      <c r="D99" s="5"/>
      <c r="E99" s="9"/>
      <c r="F99" s="9"/>
    </row>
    <row r="100" spans="5:8" ht="15">
      <c r="E100" s="12"/>
      <c r="F100" s="12"/>
      <c r="H100" s="8"/>
    </row>
    <row r="101" spans="2:6" ht="15">
      <c r="B101" s="11"/>
      <c r="E101" s="12"/>
      <c r="F101" s="12"/>
    </row>
    <row r="102" spans="5:6" ht="15">
      <c r="E102" s="8"/>
      <c r="F102" s="8"/>
    </row>
    <row r="103" spans="5:6" ht="15">
      <c r="E103" s="8"/>
      <c r="F103" s="8"/>
    </row>
    <row r="104" spans="4:6" ht="15">
      <c r="D104" s="11"/>
      <c r="E104" s="12"/>
      <c r="F104" s="12"/>
    </row>
    <row r="105" spans="5:6" ht="15">
      <c r="E105" s="8"/>
      <c r="F105" s="8"/>
    </row>
    <row r="106" spans="5:6" ht="15">
      <c r="E106" s="8"/>
      <c r="F106" s="8"/>
    </row>
    <row r="107" spans="5:6" ht="15">
      <c r="E107" s="8"/>
      <c r="F107" s="8"/>
    </row>
    <row r="108" spans="5:6" ht="15">
      <c r="E108" s="12"/>
      <c r="F108" s="12"/>
    </row>
    <row r="109" spans="5:6" ht="15">
      <c r="E109" s="8"/>
      <c r="F109" s="8"/>
    </row>
    <row r="110" spans="5:6" ht="15">
      <c r="E110" s="8"/>
      <c r="F110" s="8"/>
    </row>
    <row r="111" spans="5:8" ht="15">
      <c r="E111" s="8"/>
      <c r="F111" s="8"/>
      <c r="H111" s="8"/>
    </row>
    <row r="112" spans="5:6" ht="15">
      <c r="E112" s="12"/>
      <c r="F112" s="12"/>
    </row>
    <row r="113" spans="5:6" ht="15">
      <c r="E113" s="8"/>
      <c r="F113" s="8"/>
    </row>
    <row r="114" spans="5:6" ht="15">
      <c r="E114" s="8"/>
      <c r="F114" s="8"/>
    </row>
    <row r="115" spans="5:6" ht="15">
      <c r="E115" s="8"/>
      <c r="F115" s="8"/>
    </row>
    <row r="116" spans="5:6" ht="15">
      <c r="E116" s="12"/>
      <c r="F116" s="12"/>
    </row>
    <row r="118" spans="5:6" ht="15">
      <c r="E118" s="9"/>
      <c r="F118" s="8"/>
    </row>
    <row r="120" spans="5:6" ht="15">
      <c r="E120" s="8"/>
      <c r="F120" s="8"/>
    </row>
    <row r="121" ht="15">
      <c r="E121" s="8"/>
    </row>
    <row r="122" ht="15">
      <c r="E122" s="8"/>
    </row>
    <row r="123" ht="15">
      <c r="E123" s="12"/>
    </row>
  </sheetData>
  <sheetProtection/>
  <mergeCells count="19">
    <mergeCell ref="B17:D17"/>
    <mergeCell ref="B62:D62"/>
    <mergeCell ref="B43:D43"/>
    <mergeCell ref="B46:D46"/>
    <mergeCell ref="B48:D48"/>
    <mergeCell ref="B53:D53"/>
    <mergeCell ref="B57:D57"/>
    <mergeCell ref="B58:D58"/>
    <mergeCell ref="B44:D44"/>
    <mergeCell ref="K4:Q4"/>
    <mergeCell ref="K58:M58"/>
    <mergeCell ref="B12:D12"/>
    <mergeCell ref="B26:C26"/>
    <mergeCell ref="B41:D41"/>
    <mergeCell ref="B34:D34"/>
    <mergeCell ref="B39:D39"/>
    <mergeCell ref="B4:G4"/>
    <mergeCell ref="B37:D37"/>
    <mergeCell ref="B29:D29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2016-05-16T10:52:08Z</dcterms:modified>
  <cp:category/>
  <cp:version/>
  <cp:contentType/>
  <cp:contentStatus/>
</cp:coreProperties>
</file>