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1.Noiembrie 2023\"/>
    </mc:Choice>
  </mc:AlternateContent>
  <xr:revisionPtr revIDLastSave="0" documentId="13_ncr:1_{62FCD06B-1F88-405D-B273-C7E877CDC932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40" i="2"/>
  <c r="G40" i="2"/>
  <c r="F11" i="2" l="1"/>
  <c r="G11" i="2" l="1"/>
</calcChain>
</file>

<file path=xl/sharedStrings.xml><?xml version="1.0" encoding="utf-8"?>
<sst xmlns="http://schemas.openxmlformats.org/spreadsheetml/2006/main" count="46" uniqueCount="28">
  <si>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</si>
  <si>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</si>
  <si>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</si>
  <si>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</si>
  <si>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</si>
  <si>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</si>
  <si>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</si>
  <si>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</si>
  <si>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</si>
  <si>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</si>
  <si>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</si>
  <si>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</si>
  <si>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</si>
  <si>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</si>
  <si>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</si>
  <si>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</si>
  <si>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</si>
  <si>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</si>
  <si>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</si>
  <si>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</si>
  <si>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</si>
  <si>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</si>
  <si>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 xml:space="preserve">OTS a vândut gaze de echilibrare  TSO sold balancing gases               </t>
  </si>
  <si>
    <t>luna NOIEMBRIE 2023</t>
  </si>
  <si>
    <t>NOVEMBER 2023</t>
  </si>
  <si>
    <t>OTS a cumpărat gaze de echilibrare  OTS bought balancing gases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</si>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</sst>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0" fontId="6" fillId="3" borderId="14" xfId="0" applyFont="1" applyFill="1" applyBorder="1" applyAlignment="1">
      <alignment vertical="center" wrapText="1"/>
    </xf>
    <xf numFmtId="0" fontId="0" fillId="0" borderId="0" xfId="0" applyBorder="1" applyAlignment="1">
      <alignment vertical="top"/>
    </xf>
    <xf numFmtId="0" fontId="6" fillId="3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9" fillId="2" borderId="2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85" zoomScaleNormal="85" workbookViewId="0">
      <pane ySplit="10" topLeftCell="A37" activePane="bottomLeft" state="frozen"/>
      <selection pane="bottomLeft" activeCell="C41" sqref="C41"/>
    </sheetView>
  </sheetViews>
  <sheetFormatPr defaultColWidth="9.42578125" defaultRowHeight="14.25" x14ac:dyDescent="0.2"/>
  <cols>
    <col min="1" max="1" width="14" style="2" customWidth="1"/>
    <col min="2" max="2" width="31.28515625" style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8" width="9.42578125" style="2" customWidth="1"/>
    <col min="9" max="9" width="33.28515625" style="2" customWidth="1"/>
    <col min="10" max="16384" width="9.42578125" style="2"/>
  </cols>
  <sheetData>
    <row r="1" spans="1:9" ht="17.25" x14ac:dyDescent="0.2">
      <c r="A1" s="49" t="s">
        <v>6</v>
      </c>
      <c r="B1" s="49"/>
      <c r="C1" s="49"/>
      <c r="D1" s="49"/>
      <c r="E1" s="49"/>
      <c r="F1" s="49"/>
      <c r="G1" s="49"/>
    </row>
    <row r="2" spans="1:9" ht="17.25" x14ac:dyDescent="0.2">
      <c r="A2" s="49" t="s">
        <v>23</v>
      </c>
      <c r="B2" s="49"/>
      <c r="C2" s="49"/>
      <c r="D2" s="49"/>
      <c r="E2" s="49"/>
      <c r="F2" s="49"/>
      <c r="G2" s="49"/>
    </row>
    <row r="3" spans="1:9" ht="17.25" x14ac:dyDescent="0.2">
      <c r="A3" s="49" t="s">
        <v>7</v>
      </c>
      <c r="B3" s="49"/>
      <c r="C3" s="49"/>
      <c r="D3" s="49"/>
      <c r="E3" s="49"/>
      <c r="F3" s="49"/>
      <c r="G3" s="49"/>
    </row>
    <row r="4" spans="1:9" ht="18" thickBot="1" x14ac:dyDescent="0.25">
      <c r="A4" s="50" t="s">
        <v>24</v>
      </c>
      <c r="B4" s="50"/>
      <c r="C4" s="50"/>
      <c r="D4" s="50"/>
      <c r="E4" s="50"/>
      <c r="F4" s="51"/>
      <c r="G4" s="51"/>
    </row>
    <row r="5" spans="1:9" ht="24" customHeight="1" x14ac:dyDescent="0.2">
      <c r="A5" s="43" t="s">
        <v>0</v>
      </c>
      <c r="B5" s="46" t="s">
        <v>15</v>
      </c>
      <c r="C5" s="37" t="s">
        <v>14</v>
      </c>
      <c r="D5" s="37" t="s">
        <v>13</v>
      </c>
      <c r="E5" s="40" t="s">
        <v>12</v>
      </c>
      <c r="F5" s="35" t="s">
        <v>17</v>
      </c>
      <c r="G5" s="36"/>
    </row>
    <row r="6" spans="1:9" ht="28.5" x14ac:dyDescent="0.2">
      <c r="A6" s="44"/>
      <c r="B6" s="47"/>
      <c r="C6" s="38"/>
      <c r="D6" s="38"/>
      <c r="E6" s="41"/>
      <c r="F6" s="3" t="s">
        <v>8</v>
      </c>
      <c r="G6" s="4" t="s">
        <v>9</v>
      </c>
    </row>
    <row r="7" spans="1:9" ht="27" customHeight="1" thickBot="1" x14ac:dyDescent="0.25">
      <c r="A7" s="45"/>
      <c r="B7" s="48"/>
      <c r="C7" s="39"/>
      <c r="D7" s="39"/>
      <c r="E7" s="42"/>
      <c r="F7" s="5" t="s">
        <v>1</v>
      </c>
      <c r="G7" s="6" t="s">
        <v>2</v>
      </c>
    </row>
    <row r="8" spans="1:9" ht="25.5" customHeight="1" x14ac:dyDescent="0.2">
      <c r="A8" s="43" t="s">
        <v>3</v>
      </c>
      <c r="B8" s="46" t="s">
        <v>16</v>
      </c>
      <c r="C8" s="37" t="s">
        <v>19</v>
      </c>
      <c r="D8" s="37" t="s">
        <v>20</v>
      </c>
      <c r="E8" s="40" t="s">
        <v>21</v>
      </c>
      <c r="F8" s="35" t="s">
        <v>18</v>
      </c>
      <c r="G8" s="36"/>
    </row>
    <row r="9" spans="1:9" ht="28.5" x14ac:dyDescent="0.2">
      <c r="A9" s="44"/>
      <c r="B9" s="47"/>
      <c r="C9" s="38"/>
      <c r="D9" s="38"/>
      <c r="E9" s="41"/>
      <c r="F9" s="3" t="s">
        <v>10</v>
      </c>
      <c r="G9" s="4" t="s">
        <v>11</v>
      </c>
    </row>
    <row r="10" spans="1:9" ht="30" customHeight="1" thickBot="1" x14ac:dyDescent="0.25">
      <c r="A10" s="45"/>
      <c r="B10" s="48"/>
      <c r="C10" s="39"/>
      <c r="D10" s="39"/>
      <c r="E10" s="42"/>
      <c r="F10" s="5" t="s">
        <v>4</v>
      </c>
      <c r="G10" s="6" t="s">
        <v>5</v>
      </c>
    </row>
    <row r="11" spans="1:9" ht="32.1" customHeight="1" x14ac:dyDescent="0.2">
      <c r="A11" s="21">
        <v>45231</v>
      </c>
      <c r="B11" s="29" t="s">
        <v>22</v>
      </c>
      <c r="C11" s="15">
        <v>169.54</v>
      </c>
      <c r="D11" s="16">
        <v>163</v>
      </c>
      <c r="E11" s="16"/>
      <c r="F11" s="16">
        <f>IF(D11&lt;&gt;0,MIN(D11,C11*0.9),C11*0.9)</f>
        <v>152.58599999999998</v>
      </c>
      <c r="G11" s="17">
        <f>IF(E11&lt;&gt;0,MAX(E11,C11*1.1),C11*1.1)</f>
        <v>186.494</v>
      </c>
    </row>
    <row r="12" spans="1:9" ht="32.1" customHeight="1" x14ac:dyDescent="0.2">
      <c r="A12" s="22">
        <v>45232</v>
      </c>
      <c r="B12" s="29" t="s">
        <v>22</v>
      </c>
      <c r="C12" s="8">
        <v>174.59</v>
      </c>
      <c r="D12" s="9">
        <v>170</v>
      </c>
      <c r="E12" s="9"/>
      <c r="F12" s="9">
        <f t="shared" ref="F12:F15" si="0">IF(D12&lt;&gt;0,MIN(D12,C12*0.9),C12*0.9)</f>
        <v>157.131</v>
      </c>
      <c r="G12" s="11">
        <f t="shared" ref="G12:G15" si="1">IF(E12&lt;&gt;0,MAX(E12,C12*1.1),C12*1.1)</f>
        <v>192.04900000000001</v>
      </c>
      <c r="I12" s="27"/>
    </row>
    <row r="13" spans="1:9" ht="32.1" customHeight="1" x14ac:dyDescent="0.2">
      <c r="A13" s="22">
        <v>45233</v>
      </c>
      <c r="B13" s="29" t="s">
        <v>22</v>
      </c>
      <c r="C13" s="8">
        <v>190.23</v>
      </c>
      <c r="D13" s="13">
        <v>173</v>
      </c>
      <c r="E13" s="13"/>
      <c r="F13" s="13">
        <f t="shared" si="0"/>
        <v>171.20699999999999</v>
      </c>
      <c r="G13" s="14">
        <f t="shared" si="1"/>
        <v>209.25300000000001</v>
      </c>
      <c r="I13" s="27"/>
    </row>
    <row r="14" spans="1:9" ht="36.75" customHeight="1" x14ac:dyDescent="0.2">
      <c r="A14" s="22">
        <v>45234</v>
      </c>
      <c r="B14" s="29" t="s">
        <v>22</v>
      </c>
      <c r="C14" s="12">
        <v>202.81</v>
      </c>
      <c r="D14" s="13">
        <v>194</v>
      </c>
      <c r="E14" s="13"/>
      <c r="F14" s="13">
        <f t="shared" si="0"/>
        <v>182.529</v>
      </c>
      <c r="G14" s="14">
        <f t="shared" si="1"/>
        <v>223.09100000000001</v>
      </c>
    </row>
    <row r="15" spans="1:9" ht="32.1" customHeight="1" x14ac:dyDescent="0.2">
      <c r="A15" s="22">
        <v>45235</v>
      </c>
      <c r="B15" s="29" t="s">
        <v>22</v>
      </c>
      <c r="C15" s="8">
        <v>217.73</v>
      </c>
      <c r="D15" s="9">
        <v>206</v>
      </c>
      <c r="E15" s="9"/>
      <c r="F15" s="13">
        <f t="shared" si="0"/>
        <v>195.95699999999999</v>
      </c>
      <c r="G15" s="14">
        <f t="shared" si="1"/>
        <v>239.50300000000001</v>
      </c>
    </row>
    <row r="16" spans="1:9" ht="32.1" customHeight="1" x14ac:dyDescent="0.2">
      <c r="A16" s="22">
        <v>45236</v>
      </c>
      <c r="B16" s="29" t="s">
        <v>22</v>
      </c>
      <c r="C16" s="8">
        <v>217.6</v>
      </c>
      <c r="D16" s="9">
        <v>210</v>
      </c>
      <c r="E16" s="25"/>
      <c r="F16" s="9">
        <f t="shared" ref="F16:F40" si="2">IF(D16&lt;&gt;0,MIN(D16,C16*0.9),C16*0.9)</f>
        <v>195.84</v>
      </c>
      <c r="G16" s="11">
        <f t="shared" ref="G16:G40" si="3">IF(E16&lt;&gt;0,MAX(E16,C16*1.1),C16*1.1)</f>
        <v>239.36</v>
      </c>
    </row>
    <row r="17" spans="1:7" ht="32.1" customHeight="1" x14ac:dyDescent="0.2">
      <c r="A17" s="22">
        <v>45237</v>
      </c>
      <c r="B17" s="29" t="s">
        <v>22</v>
      </c>
      <c r="C17" s="8">
        <v>205.59</v>
      </c>
      <c r="D17" s="9">
        <v>220</v>
      </c>
      <c r="E17" s="9"/>
      <c r="F17" s="9">
        <f t="shared" si="2"/>
        <v>185.03100000000001</v>
      </c>
      <c r="G17" s="11">
        <f t="shared" si="3"/>
        <v>226.14900000000003</v>
      </c>
    </row>
    <row r="18" spans="1:7" ht="32.1" customHeight="1" x14ac:dyDescent="0.2">
      <c r="A18" s="22">
        <v>45238</v>
      </c>
      <c r="B18" s="29" t="s">
        <v>22</v>
      </c>
      <c r="C18" s="8">
        <v>206.5</v>
      </c>
      <c r="D18" s="9">
        <v>206</v>
      </c>
      <c r="E18" s="9"/>
      <c r="F18" s="9">
        <f t="shared" si="2"/>
        <v>185.85</v>
      </c>
      <c r="G18" s="11">
        <f t="shared" si="3"/>
        <v>227.15</v>
      </c>
    </row>
    <row r="19" spans="1:7" ht="32.1" customHeight="1" x14ac:dyDescent="0.2">
      <c r="A19" s="22">
        <v>45239</v>
      </c>
      <c r="B19" s="29" t="s">
        <v>22</v>
      </c>
      <c r="C19" s="8">
        <v>210.17</v>
      </c>
      <c r="D19" s="9">
        <v>209</v>
      </c>
      <c r="E19" s="9"/>
      <c r="F19" s="9">
        <f t="shared" ref="F19:F21" si="4">IF(D19&lt;&gt;0,MIN(D19,C19*0.9),C19*0.9)</f>
        <v>189.15299999999999</v>
      </c>
      <c r="G19" s="11">
        <f t="shared" ref="G19:G21" si="5">IF(E19&lt;&gt;0,MAX(E19,C19*1.1),C19*1.1)</f>
        <v>231.18700000000001</v>
      </c>
    </row>
    <row r="20" spans="1:7" ht="32.1" customHeight="1" x14ac:dyDescent="0.2">
      <c r="A20" s="22">
        <v>45240</v>
      </c>
      <c r="B20" s="28" t="s">
        <v>25</v>
      </c>
      <c r="C20" s="8">
        <v>213.82</v>
      </c>
      <c r="D20" s="9"/>
      <c r="E20" s="9">
        <v>208</v>
      </c>
      <c r="F20" s="9">
        <f t="shared" si="4"/>
        <v>192.43799999999999</v>
      </c>
      <c r="G20" s="11">
        <f t="shared" si="5"/>
        <v>235.202</v>
      </c>
    </row>
    <row r="21" spans="1:7" ht="32.1" customHeight="1" x14ac:dyDescent="0.2">
      <c r="A21" s="22">
        <v>45241</v>
      </c>
      <c r="B21" s="24"/>
      <c r="C21" s="8">
        <v>210.73</v>
      </c>
      <c r="D21" s="9"/>
      <c r="E21" s="9"/>
      <c r="F21" s="9">
        <f t="shared" si="4"/>
        <v>189.65699999999998</v>
      </c>
      <c r="G21" s="11">
        <f t="shared" si="5"/>
        <v>231.803</v>
      </c>
    </row>
    <row r="22" spans="1:7" ht="32.1" customHeight="1" x14ac:dyDescent="0.2">
      <c r="A22" s="22">
        <v>45242</v>
      </c>
      <c r="B22" s="24"/>
      <c r="C22" s="8">
        <v>218.32</v>
      </c>
      <c r="D22" s="9"/>
      <c r="E22" s="9"/>
      <c r="F22" s="9">
        <f t="shared" si="2"/>
        <v>196.488</v>
      </c>
      <c r="G22" s="11">
        <f t="shared" si="3"/>
        <v>240.15200000000002</v>
      </c>
    </row>
    <row r="23" spans="1:7" ht="32.1" customHeight="1" x14ac:dyDescent="0.2">
      <c r="A23" s="22">
        <v>45243</v>
      </c>
      <c r="B23" s="28" t="s">
        <v>25</v>
      </c>
      <c r="C23" s="8">
        <v>214.83</v>
      </c>
      <c r="D23" s="9"/>
      <c r="E23" s="9">
        <v>215.5</v>
      </c>
      <c r="F23" s="9">
        <f t="shared" si="2"/>
        <v>193.34700000000001</v>
      </c>
      <c r="G23" s="11">
        <f t="shared" si="3"/>
        <v>236.31300000000005</v>
      </c>
    </row>
    <row r="24" spans="1:7" ht="32.1" customHeight="1" x14ac:dyDescent="0.2">
      <c r="A24" s="22">
        <v>45244</v>
      </c>
      <c r="B24" s="24"/>
      <c r="C24" s="8">
        <v>215.17</v>
      </c>
      <c r="D24" s="9"/>
      <c r="E24" s="9"/>
      <c r="F24" s="9">
        <f t="shared" si="2"/>
        <v>193.65299999999999</v>
      </c>
      <c r="G24" s="11">
        <f t="shared" si="3"/>
        <v>236.68700000000001</v>
      </c>
    </row>
    <row r="25" spans="1:7" ht="32.1" customHeight="1" x14ac:dyDescent="0.2">
      <c r="A25" s="22">
        <v>45245</v>
      </c>
      <c r="B25" s="29" t="s">
        <v>22</v>
      </c>
      <c r="C25" s="8">
        <v>217.15</v>
      </c>
      <c r="D25" s="9">
        <v>216</v>
      </c>
      <c r="E25" s="9"/>
      <c r="F25" s="9">
        <f t="shared" si="2"/>
        <v>195.435</v>
      </c>
      <c r="G25" s="11">
        <f t="shared" si="3"/>
        <v>238.86500000000004</v>
      </c>
    </row>
    <row r="26" spans="1:7" ht="32.1" customHeight="1" x14ac:dyDescent="0.2">
      <c r="A26" s="22">
        <v>45246</v>
      </c>
      <c r="B26" s="29" t="s">
        <v>22</v>
      </c>
      <c r="C26" s="8">
        <v>217.61</v>
      </c>
      <c r="D26" s="9">
        <v>218</v>
      </c>
      <c r="E26" s="9"/>
      <c r="F26" s="9">
        <f t="shared" si="2"/>
        <v>195.84900000000002</v>
      </c>
      <c r="G26" s="11">
        <f t="shared" si="3"/>
        <v>239.37100000000004</v>
      </c>
    </row>
    <row r="27" spans="1:7" ht="32.1" customHeight="1" x14ac:dyDescent="0.2">
      <c r="A27" s="22">
        <v>45247</v>
      </c>
      <c r="B27" s="24"/>
      <c r="C27" s="8">
        <v>222.73</v>
      </c>
      <c r="D27" s="9"/>
      <c r="E27" s="9"/>
      <c r="F27" s="9">
        <f t="shared" si="2"/>
        <v>200.45699999999999</v>
      </c>
      <c r="G27" s="11">
        <f t="shared" si="3"/>
        <v>245.00300000000001</v>
      </c>
    </row>
    <row r="28" spans="1:7" ht="32.1" customHeight="1" x14ac:dyDescent="0.2">
      <c r="A28" s="22">
        <v>45248</v>
      </c>
      <c r="B28" s="28" t="s">
        <v>25</v>
      </c>
      <c r="C28" s="8">
        <v>219.1</v>
      </c>
      <c r="D28" s="9"/>
      <c r="E28" s="9">
        <v>218.7</v>
      </c>
      <c r="F28" s="9">
        <f t="shared" si="2"/>
        <v>197.19</v>
      </c>
      <c r="G28" s="11">
        <f t="shared" si="3"/>
        <v>241.01000000000002</v>
      </c>
    </row>
    <row r="29" spans="1:7" ht="32.1" customHeight="1" x14ac:dyDescent="0.2">
      <c r="A29" s="22">
        <v>45249</v>
      </c>
      <c r="B29" s="24"/>
      <c r="C29" s="8">
        <v>222.75</v>
      </c>
      <c r="D29" s="9"/>
      <c r="E29" s="9"/>
      <c r="F29" s="9">
        <f t="shared" si="2"/>
        <v>200.47499999999999</v>
      </c>
      <c r="G29" s="11">
        <f t="shared" si="3"/>
        <v>245.02500000000001</v>
      </c>
    </row>
    <row r="30" spans="1:7" ht="32.1" customHeight="1" x14ac:dyDescent="0.2">
      <c r="A30" s="22">
        <v>45250</v>
      </c>
      <c r="B30" s="28" t="s">
        <v>25</v>
      </c>
      <c r="C30" s="8">
        <v>220.86</v>
      </c>
      <c r="D30" s="9"/>
      <c r="E30" s="9">
        <v>221</v>
      </c>
      <c r="F30" s="9">
        <f>IF(D30&lt;&gt;0,MIN(D30,C30*0.9),C30*0.9)</f>
        <v>198.77400000000003</v>
      </c>
      <c r="G30" s="11">
        <f t="shared" si="3"/>
        <v>242.94600000000003</v>
      </c>
    </row>
    <row r="31" spans="1:7" ht="31.5" customHeight="1" x14ac:dyDescent="0.2">
      <c r="A31" s="22">
        <v>45251</v>
      </c>
      <c r="B31" s="24"/>
      <c r="C31" s="8">
        <v>221.94</v>
      </c>
      <c r="D31" s="10"/>
      <c r="E31" s="9"/>
      <c r="F31" s="9">
        <f>IF(D31&lt;&gt;0,MIN(D31,C31*0.9),C31*0.9)</f>
        <v>199.74600000000001</v>
      </c>
      <c r="G31" s="11">
        <f t="shared" si="3"/>
        <v>244.13400000000001</v>
      </c>
    </row>
    <row r="32" spans="1:7" ht="32.1" customHeight="1" x14ac:dyDescent="0.2">
      <c r="A32" s="22">
        <v>45252</v>
      </c>
      <c r="B32" s="24"/>
      <c r="C32" s="8">
        <v>215.69</v>
      </c>
      <c r="D32" s="9"/>
      <c r="E32" s="9"/>
      <c r="F32" s="9">
        <f t="shared" si="2"/>
        <v>194.12100000000001</v>
      </c>
      <c r="G32" s="11">
        <f t="shared" si="3"/>
        <v>237.25900000000001</v>
      </c>
    </row>
    <row r="33" spans="1:7" ht="32.1" customHeight="1" x14ac:dyDescent="0.2">
      <c r="A33" s="22">
        <v>45253</v>
      </c>
      <c r="B33" s="24"/>
      <c r="C33" s="8">
        <v>216.95</v>
      </c>
      <c r="D33" s="9"/>
      <c r="E33" s="9"/>
      <c r="F33" s="9">
        <f t="shared" si="2"/>
        <v>195.255</v>
      </c>
      <c r="G33" s="11">
        <f t="shared" si="3"/>
        <v>238.64500000000001</v>
      </c>
    </row>
    <row r="34" spans="1:7" ht="32.1" customHeight="1" x14ac:dyDescent="0.2">
      <c r="A34" s="22">
        <v>45254</v>
      </c>
      <c r="B34" s="28" t="s">
        <v>25</v>
      </c>
      <c r="C34" s="8">
        <v>222.93</v>
      </c>
      <c r="D34" s="9"/>
      <c r="E34" s="9">
        <v>225</v>
      </c>
      <c r="F34" s="9">
        <f t="shared" si="2"/>
        <v>200.637</v>
      </c>
      <c r="G34" s="11">
        <f t="shared" si="3"/>
        <v>245.22300000000001</v>
      </c>
    </row>
    <row r="35" spans="1:7" ht="32.1" customHeight="1" x14ac:dyDescent="0.2">
      <c r="A35" s="22">
        <v>45255</v>
      </c>
      <c r="B35" s="28" t="s">
        <v>25</v>
      </c>
      <c r="C35" s="8">
        <v>217.31</v>
      </c>
      <c r="D35" s="9"/>
      <c r="E35" s="9">
        <v>219</v>
      </c>
      <c r="F35" s="9">
        <f>IF(D35&lt;&gt;0,MIN(D35,C35*0.9),C35*0.9)</f>
        <v>195.57900000000001</v>
      </c>
      <c r="G35" s="11">
        <f t="shared" si="3"/>
        <v>239.04100000000003</v>
      </c>
    </row>
    <row r="36" spans="1:7" ht="32.1" customHeight="1" x14ac:dyDescent="0.2">
      <c r="A36" s="22">
        <v>45256</v>
      </c>
      <c r="B36" s="24"/>
      <c r="C36" s="8">
        <v>221.88</v>
      </c>
      <c r="D36" s="9"/>
      <c r="E36" s="9"/>
      <c r="F36" s="9">
        <f>IF(D36&lt;&gt;0,MIN(D36,C36*0.9),C36*0.9)</f>
        <v>199.69200000000001</v>
      </c>
      <c r="G36" s="11">
        <f t="shared" si="3"/>
        <v>244.06800000000001</v>
      </c>
    </row>
    <row r="37" spans="1:7" ht="32.1" customHeight="1" x14ac:dyDescent="0.2">
      <c r="A37" s="22">
        <v>45257</v>
      </c>
      <c r="B37" s="28" t="s">
        <v>25</v>
      </c>
      <c r="C37" s="8">
        <v>220.26</v>
      </c>
      <c r="D37" s="9"/>
      <c r="E37" s="9">
        <v>224</v>
      </c>
      <c r="F37" s="9">
        <f>IF(D37&lt;&gt;0,MIN(D37,C37*0.9),C37*0.9)</f>
        <v>198.23400000000001</v>
      </c>
      <c r="G37" s="11">
        <f t="shared" si="3"/>
        <v>242.286</v>
      </c>
    </row>
    <row r="38" spans="1:7" ht="32.1" customHeight="1" x14ac:dyDescent="0.2">
      <c r="A38" s="22">
        <v>45258</v>
      </c>
      <c r="B38" s="28" t="s">
        <v>25</v>
      </c>
      <c r="C38" s="8">
        <v>213.37</v>
      </c>
      <c r="D38" s="9"/>
      <c r="E38" s="9">
        <v>212</v>
      </c>
      <c r="F38" s="9">
        <f t="shared" si="2"/>
        <v>192.03300000000002</v>
      </c>
      <c r="G38" s="11">
        <f t="shared" si="3"/>
        <v>234.70700000000002</v>
      </c>
    </row>
    <row r="39" spans="1:7" ht="30.75" customHeight="1" x14ac:dyDescent="0.2">
      <c r="A39" s="22">
        <v>45259</v>
      </c>
      <c r="B39" s="29" t="s">
        <v>22</v>
      </c>
      <c r="C39" s="8">
        <v>207.17</v>
      </c>
      <c r="D39" s="9">
        <v>203</v>
      </c>
      <c r="E39" s="9"/>
      <c r="F39" s="9">
        <f t="shared" si="2"/>
        <v>186.453</v>
      </c>
      <c r="G39" s="11">
        <f t="shared" si="3"/>
        <v>227.887</v>
      </c>
    </row>
    <row r="40" spans="1:7" ht="32.1" customHeight="1" thickBot="1" x14ac:dyDescent="0.25">
      <c r="A40" s="23">
        <v>45260</v>
      </c>
      <c r="B40" s="26"/>
      <c r="C40" s="18">
        <v>208.46</v>
      </c>
      <c r="D40" s="19"/>
      <c r="E40" s="19"/>
      <c r="F40" s="19">
        <f t="shared" si="2"/>
        <v>187.614</v>
      </c>
      <c r="G40" s="20">
        <f t="shared" si="3"/>
        <v>229.30600000000004</v>
      </c>
    </row>
    <row r="41" spans="1:7" ht="75.75" customHeight="1" thickBot="1" x14ac:dyDescent="0.25">
      <c r="A41" s="30" t="s">
        <v>26</v>
      </c>
      <c r="B41" s="31"/>
      <c r="C41" s="52">
        <v>209.3</v>
      </c>
      <c r="D41" s="32" t="s">
        <v>27</v>
      </c>
      <c r="E41" s="33"/>
      <c r="F41" s="33"/>
      <c r="G41" s="34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A41:B41"/>
    <mergeCell ref="D41:G41"/>
    <mergeCell ref="F8:G8"/>
    <mergeCell ref="D8:D10"/>
    <mergeCell ref="E8:E10"/>
    <mergeCell ref="A8:A10"/>
    <mergeCell ref="B8:B10"/>
    <mergeCell ref="C8:C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2023-12-04T06:35:17Z</dcterms:modified>
  <cp:category/>
</cp:coreProperties>
</file>