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CL16" i="1" l="1"/>
  <c r="DH14" i="1" l="1"/>
  <c r="DH19" i="1" l="1"/>
  <c r="DH10" i="1" l="1"/>
  <c r="DH20" i="1"/>
  <c r="DH23" i="1"/>
  <c r="DH22" i="1"/>
  <c r="DH13" i="1" l="1"/>
</calcChain>
</file>

<file path=xl/sharedStrings.xml><?xml version="1.0" encoding="utf-8"?>
<sst xmlns="http://schemas.openxmlformats.org/spreadsheetml/2006/main" count="44" uniqueCount="34">
  <si>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</si>
  <si>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</si>
  <si>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</si>
  <si>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</si>
  <si>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</si>
  <si>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</si>
  <si>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</si>
  <si>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</si>
  <si>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</si>
  <si>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</si>
  <si>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</si>
  <si>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</si>
  <si>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</si>
  <si>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</si>
  <si>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</si>
  <si>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</si>
  <si>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</si>
  <si>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</si>
  <si>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 xml:space="preserve">              Quantity of gas stored in storages (kWh):</t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</si>
  <si>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</si>
  <si>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</si>
  <si>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</si>
  <si>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</si>
  <si>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</si>
  <si>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</si>
  <si>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r>
      <t xml:space="preserve">              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</si>
  <si>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</si>
  <si>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>Total</t>
  </si>
  <si>
    <t xml:space="preserve">       1.2. Cantitate pentru tranzacții cumpărare</t>
  </si>
  <si>
    <t xml:space="preserve">         1.1.Cantitate pentru tranzacții vânzare</t>
  </si>
  <si>
    <t>1. Tranzacţii: vânzare/cumpărare gaze naturale:</t>
  </si>
  <si>
    <t xml:space="preserve">Acţiuni de echilibrare ale OTS  - luna OCTOMBRIE 2019                                                                                         </t>
  </si>
  <si>
    <t xml:space="preserve">TSO balancing actions  -  OCTOBER 2019                                                                                          </t>
  </si>
  <si>
    <t>NU /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</si>
</sst>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8]d\-mmm;@"/>
    <numFmt numFmtId="165" formatCode="0.000"/>
    <numFmt numFmtId="166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rgb="FF000000"/>
      <name val="Segoe UI"/>
      <family val="2"/>
      <charset val="238"/>
    </font>
    <font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6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164" fontId="5" fillId="0" borderId="15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3" fontId="2" fillId="0" borderId="16" xfId="1" applyNumberFormat="1" applyFont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indent="5"/>
    </xf>
    <xf numFmtId="0" fontId="5" fillId="5" borderId="2" xfId="1" applyFont="1" applyFill="1" applyBorder="1" applyAlignment="1">
      <alignment horizontal="left" vertical="center"/>
    </xf>
    <xf numFmtId="3" fontId="5" fillId="5" borderId="8" xfId="1" applyNumberFormat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left" vertical="center" indent="5"/>
    </xf>
    <xf numFmtId="3" fontId="2" fillId="5" borderId="9" xfId="1" applyNumberFormat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left" vertical="center" indent="5"/>
    </xf>
    <xf numFmtId="0" fontId="5" fillId="4" borderId="2" xfId="1" applyFont="1" applyFill="1" applyBorder="1" applyAlignment="1">
      <alignment vertical="center"/>
    </xf>
    <xf numFmtId="3" fontId="5" fillId="4" borderId="9" xfId="1" applyNumberFormat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0" fontId="5" fillId="3" borderId="2" xfId="1" applyFont="1" applyFill="1" applyBorder="1" applyAlignment="1">
      <alignment vertical="center"/>
    </xf>
    <xf numFmtId="0" fontId="2" fillId="3" borderId="4" xfId="1" applyFont="1" applyFill="1" applyBorder="1" applyAlignment="1">
      <alignment vertical="center"/>
    </xf>
    <xf numFmtId="3" fontId="2" fillId="0" borderId="0" xfId="0" applyNumberFormat="1" applyFont="1"/>
    <xf numFmtId="2" fontId="2" fillId="0" borderId="0" xfId="0" applyNumberFormat="1" applyFont="1"/>
    <xf numFmtId="0" fontId="5" fillId="0" borderId="0" xfId="0" applyFont="1"/>
    <xf numFmtId="0" fontId="2" fillId="0" borderId="4" xfId="1" applyFont="1" applyFill="1" applyBorder="1" applyAlignment="1">
      <alignment horizontal="left" vertical="center"/>
    </xf>
    <xf numFmtId="0" fontId="2" fillId="0" borderId="0" xfId="0" applyFont="1" applyFill="1"/>
    <xf numFmtId="0" fontId="2" fillId="0" borderId="15" xfId="0" applyFont="1" applyFill="1" applyBorder="1"/>
    <xf numFmtId="0" fontId="2" fillId="2" borderId="17" xfId="1" applyFont="1" applyFill="1" applyBorder="1" applyAlignment="1">
      <alignment horizontal="left" vertical="center" wrapText="1" indent="5"/>
    </xf>
    <xf numFmtId="0" fontId="2" fillId="0" borderId="19" xfId="1" applyFont="1" applyBorder="1" applyAlignment="1">
      <alignment horizontal="left" vertical="center" indent="5"/>
    </xf>
    <xf numFmtId="4" fontId="2" fillId="5" borderId="10" xfId="1" applyNumberFormat="1" applyFont="1" applyFill="1" applyBorder="1" applyAlignment="1">
      <alignment horizontal="center" vertic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/>
    </xf>
    <xf numFmtId="3" fontId="5" fillId="0" borderId="13" xfId="1" applyNumberFormat="1" applyFont="1" applyFill="1" applyBorder="1" applyAlignment="1">
      <alignment horizontal="center" vertical="center"/>
    </xf>
    <xf numFmtId="3" fontId="5" fillId="0" borderId="14" xfId="1" applyNumberFormat="1" applyFont="1" applyFill="1" applyBorder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NumberFormat="1" applyAlignment="1">
      <alignment vertical="top"/>
    </xf>
    <xf numFmtId="4" fontId="2" fillId="0" borderId="0" xfId="0" applyNumberFormat="1" applyFont="1"/>
    <xf numFmtId="3" fontId="5" fillId="5" borderId="12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4" fontId="2" fillId="5" borderId="14" xfId="1" applyNumberFormat="1" applyFont="1" applyFill="1" applyBorder="1" applyAlignment="1">
      <alignment horizontal="center" vertical="center"/>
    </xf>
    <xf numFmtId="3" fontId="5" fillId="0" borderId="23" xfId="1" applyNumberFormat="1" applyFont="1" applyFill="1" applyBorder="1" applyAlignment="1">
      <alignment horizontal="center" vertical="center"/>
    </xf>
    <xf numFmtId="3" fontId="5" fillId="0" borderId="24" xfId="1" applyNumberFormat="1" applyFont="1" applyFill="1" applyBorder="1" applyAlignment="1">
      <alignment horizontal="center" vertical="center"/>
    </xf>
    <xf numFmtId="3" fontId="5" fillId="0" borderId="25" xfId="1" applyNumberFormat="1" applyFont="1" applyFill="1" applyBorder="1" applyAlignment="1">
      <alignment horizontal="center" vertical="center"/>
    </xf>
    <xf numFmtId="3" fontId="5" fillId="0" borderId="22" xfId="1" applyNumberFormat="1" applyFont="1" applyFill="1" applyBorder="1" applyAlignment="1">
      <alignment horizontal="center" vertical="center"/>
    </xf>
    <xf numFmtId="3" fontId="5" fillId="5" borderId="23" xfId="1" applyNumberFormat="1" applyFont="1" applyFill="1" applyBorder="1" applyAlignment="1">
      <alignment horizontal="center" vertical="center"/>
    </xf>
    <xf numFmtId="3" fontId="2" fillId="5" borderId="24" xfId="1" applyNumberFormat="1" applyFont="1" applyFill="1" applyBorder="1" applyAlignment="1">
      <alignment horizontal="center" vertical="center"/>
    </xf>
    <xf numFmtId="4" fontId="2" fillId="5" borderId="2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2" fontId="5" fillId="5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5" fillId="5" borderId="26" xfId="1" applyNumberFormat="1" applyFont="1" applyFill="1" applyBorder="1" applyAlignment="1">
      <alignment horizontal="center" vertical="center"/>
    </xf>
    <xf numFmtId="3" fontId="2" fillId="5" borderId="27" xfId="1" applyNumberFormat="1" applyFont="1" applyFill="1" applyBorder="1" applyAlignment="1">
      <alignment horizontal="center" vertical="center"/>
    </xf>
    <xf numFmtId="4" fontId="2" fillId="5" borderId="28" xfId="1" applyNumberFormat="1" applyFont="1" applyFill="1" applyBorder="1" applyAlignment="1">
      <alignment horizontal="center" vertical="center"/>
    </xf>
    <xf numFmtId="2" fontId="5" fillId="5" borderId="2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5" fillId="4" borderId="31" xfId="1" applyNumberFormat="1" applyFont="1" applyFill="1" applyBorder="1" applyAlignment="1">
      <alignment horizontal="center" vertical="center"/>
    </xf>
    <xf numFmtId="3" fontId="5" fillId="4" borderId="32" xfId="1" applyNumberFormat="1" applyFont="1" applyFill="1" applyBorder="1" applyAlignment="1">
      <alignment horizontal="center" vertical="center"/>
    </xf>
    <xf numFmtId="165" fontId="2" fillId="0" borderId="0" xfId="0" applyNumberFormat="1" applyFont="1"/>
    <xf numFmtId="0" fontId="9" fillId="0" borderId="0" xfId="0" applyFont="1" applyAlignment="1">
      <alignment horizontal="left"/>
    </xf>
    <xf numFmtId="0" fontId="5" fillId="4" borderId="27" xfId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/>
    </xf>
    <xf numFmtId="3" fontId="5" fillId="4" borderId="13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4" borderId="3" xfId="1" applyFont="1" applyFill="1" applyBorder="1" applyAlignment="1">
      <alignment horizontal="left" vertical="center"/>
    </xf>
    <xf numFmtId="3" fontId="2" fillId="0" borderId="37" xfId="1" applyNumberFormat="1" applyFont="1" applyBorder="1" applyAlignment="1">
      <alignment horizontal="center" vertical="center"/>
    </xf>
    <xf numFmtId="3" fontId="2" fillId="2" borderId="32" xfId="1" applyNumberFormat="1" applyFont="1" applyFill="1" applyBorder="1" applyAlignment="1">
      <alignment horizontal="center" vertical="center"/>
    </xf>
    <xf numFmtId="4" fontId="2" fillId="2" borderId="32" xfId="1" applyNumberFormat="1" applyFont="1" applyFill="1" applyBorder="1" applyAlignment="1">
      <alignment horizontal="center" vertical="center"/>
    </xf>
    <xf numFmtId="4" fontId="5" fillId="2" borderId="29" xfId="1" applyNumberFormat="1" applyFont="1" applyFill="1" applyBorder="1" applyAlignment="1">
      <alignment horizontal="center" vertical="center"/>
    </xf>
    <xf numFmtId="3" fontId="2" fillId="0" borderId="38" xfId="1" applyNumberFormat="1" applyFont="1" applyBorder="1" applyAlignment="1">
      <alignment horizontal="center" vertical="center"/>
    </xf>
    <xf numFmtId="3" fontId="2" fillId="4" borderId="39" xfId="1" applyNumberFormat="1" applyFont="1" applyFill="1" applyBorder="1" applyAlignment="1">
      <alignment horizontal="center" vertical="center"/>
    </xf>
    <xf numFmtId="3" fontId="5" fillId="3" borderId="31" xfId="1" applyNumberFormat="1" applyFont="1" applyFill="1" applyBorder="1" applyAlignment="1">
      <alignment horizontal="center" vertical="center"/>
    </xf>
    <xf numFmtId="3" fontId="2" fillId="3" borderId="39" xfId="1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4" fontId="2" fillId="5" borderId="4" xfId="1" applyNumberFormat="1" applyFont="1" applyFill="1" applyBorder="1" applyAlignment="1">
      <alignment horizontal="center" vertical="center"/>
    </xf>
    <xf numFmtId="4" fontId="2" fillId="5" borderId="44" xfId="1" applyNumberFormat="1" applyFont="1" applyFill="1" applyBorder="1" applyAlignment="1">
      <alignment horizontal="center" vertical="center"/>
    </xf>
    <xf numFmtId="3" fontId="11" fillId="5" borderId="24" xfId="1" applyNumberFormat="1" applyFont="1" applyFill="1" applyBorder="1" applyAlignment="1">
      <alignment horizontal="center" vertical="center"/>
    </xf>
    <xf numFmtId="2" fontId="5" fillId="5" borderId="19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3" fontId="5" fillId="4" borderId="3" xfId="1" applyNumberFormat="1" applyFont="1" applyFill="1" applyBorder="1" applyAlignment="1">
      <alignment horizontal="center" vertical="center"/>
    </xf>
    <xf numFmtId="3" fontId="5" fillId="4" borderId="27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2" borderId="42" xfId="1" applyFont="1" applyFill="1" applyBorder="1" applyAlignment="1">
      <alignment vertical="center"/>
    </xf>
    <xf numFmtId="3" fontId="5" fillId="2" borderId="45" xfId="1" applyNumberFormat="1" applyFont="1" applyFill="1" applyBorder="1" applyAlignment="1">
      <alignment horizontal="center" vertical="center"/>
    </xf>
    <xf numFmtId="3" fontId="5" fillId="0" borderId="20" xfId="1" applyNumberFormat="1" applyFont="1" applyFill="1" applyBorder="1" applyAlignment="1">
      <alignment horizontal="center" vertical="center"/>
    </xf>
    <xf numFmtId="4" fontId="5" fillId="5" borderId="15" xfId="1" applyNumberFormat="1" applyFont="1" applyFill="1" applyBorder="1" applyAlignment="1">
      <alignment horizontal="center" vertical="center"/>
    </xf>
    <xf numFmtId="2" fontId="5" fillId="5" borderId="21" xfId="1" applyNumberFormat="1" applyFont="1" applyFill="1" applyBorder="1" applyAlignment="1">
      <alignment horizontal="center" vertical="center"/>
    </xf>
    <xf numFmtId="2" fontId="5" fillId="5" borderId="16" xfId="1" applyNumberFormat="1" applyFont="1" applyFill="1" applyBorder="1" applyAlignment="1">
      <alignment horizontal="center" vertical="center"/>
    </xf>
    <xf numFmtId="3" fontId="2" fillId="0" borderId="20" xfId="1" applyNumberFormat="1" applyFont="1" applyFill="1" applyBorder="1" applyAlignment="1">
      <alignment horizontal="center" vertical="center"/>
    </xf>
    <xf numFmtId="0" fontId="5" fillId="2" borderId="4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2" borderId="35" xfId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0" fontId="5" fillId="2" borderId="41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5" fillId="4" borderId="26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41" xfId="1" applyFont="1" applyFill="1" applyBorder="1" applyAlignment="1">
      <alignment horizontal="center" vertical="center"/>
    </xf>
    <xf numFmtId="0" fontId="5" fillId="4" borderId="42" xfId="1" applyFont="1" applyFill="1" applyBorder="1" applyAlignment="1">
      <alignment horizontal="center" vertical="center"/>
    </xf>
    <xf numFmtId="0" fontId="5" fillId="4" borderId="35" xfId="1" applyFont="1" applyFill="1" applyBorder="1" applyAlignment="1">
      <alignment horizontal="center" vertical="center"/>
    </xf>
    <xf numFmtId="0" fontId="5" fillId="4" borderId="36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2" fillId="4" borderId="28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2" fillId="4" borderId="25" xfId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5" fillId="3" borderId="43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2" fillId="3" borderId="28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/>
    </xf>
    <xf numFmtId="164" fontId="5" fillId="0" borderId="21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20" xfId="1" applyNumberFormat="1" applyFont="1" applyFill="1" applyBorder="1" applyAlignment="1">
      <alignment vertical="center"/>
    </xf>
    <xf numFmtId="3" fontId="2" fillId="0" borderId="15" xfId="1" applyNumberFormat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3" fontId="2" fillId="5" borderId="8" xfId="1" applyNumberFormat="1" applyFont="1" applyFill="1" applyBorder="1" applyAlignment="1">
      <alignment horizontal="center" vertical="center"/>
    </xf>
    <xf numFmtId="2" fontId="2" fillId="5" borderId="15" xfId="1" applyNumberFormat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3" fontId="5" fillId="4" borderId="3" xfId="1" applyNumberFormat="1" applyFont="1" applyFill="1" applyBorder="1" applyAlignment="1">
      <alignment horizontal="center" vertical="center"/>
    </xf>
    <xf numFmtId="3" fontId="5" fillId="4" borderId="27" xfId="1" applyNumberFormat="1" applyFont="1" applyFill="1" applyBorder="1" applyAlignment="1">
      <alignment horizontal="center" vertical="center"/>
    </xf>
    <xf numFmtId="3" fontId="5" fillId="4" borderId="24" xfId="1" applyNumberFormat="1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21" xfId="1" applyNumberFormat="1" applyFont="1" applyBorder="1" applyAlignment="1">
      <alignment horizontal="center"/>
    </xf>
    <xf numFmtId="3" fontId="2" fillId="0" borderId="21" xfId="1" applyNumberFormat="1" applyFont="1" applyFill="1" applyBorder="1" applyAlignment="1">
      <alignment horizontal="center" vertical="center"/>
    </xf>
    <xf numFmtId="0" fontId="5" fillId="5" borderId="2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0" borderId="20" xfId="0" applyFont="1" applyFill="1" applyBorder="1"/>
    <xf numFmtId="0" fontId="2" fillId="0" borderId="20" xfId="0" applyFont="1" applyBorder="1" applyAlignment="1">
      <alignment horizontal="center"/>
    </xf>
    <xf numFmtId="0" fontId="5" fillId="2" borderId="16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/>
    </xf>
    <xf numFmtId="0" fontId="2" fillId="4" borderId="47" xfId="1" applyFont="1" applyFill="1" applyBorder="1" applyAlignment="1">
      <alignment horizontal="center" vertical="center"/>
    </xf>
    <xf numFmtId="0" fontId="2" fillId="0" borderId="0" xfId="0" applyFont="1" applyBorder="1"/>
    <xf numFmtId="3" fontId="5" fillId="4" borderId="27" xfId="1" applyNumberFormat="1" applyFont="1" applyFill="1" applyBorder="1" applyAlignment="1">
      <alignment horizontal="center" vertical="center"/>
    </xf>
    <xf numFmtId="0" fontId="2" fillId="3" borderId="28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21" xfId="1" applyNumberFormat="1" applyFont="1" applyBorder="1" applyAlignment="1">
      <alignment horizontal="center"/>
    </xf>
    <xf numFmtId="164" fontId="5" fillId="0" borderId="20" xfId="1" applyNumberFormat="1" applyFont="1" applyBorder="1" applyAlignment="1">
      <alignment horizontal="center"/>
    </xf>
    <xf numFmtId="3" fontId="2" fillId="0" borderId="21" xfId="1" applyNumberFormat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4" fontId="5" fillId="5" borderId="20" xfId="1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3" fontId="2" fillId="0" borderId="0" xfId="0" applyNumberFormat="1" applyFont="1" applyBorder="1"/>
    <xf numFmtId="0" fontId="2" fillId="3" borderId="4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2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2" borderId="3" xfId="1" applyFont="1" applyFill="1" applyBorder="1" applyAlignment="1">
      <alignment horizontal="center" vertical="center"/>
    </xf>
    <xf numFmtId="166" fontId="2" fillId="5" borderId="24" xfId="1" applyNumberFormat="1" applyFont="1" applyFill="1" applyBorder="1" applyAlignment="1">
      <alignment horizontal="center" vertical="center"/>
    </xf>
    <xf numFmtId="3" fontId="5" fillId="4" borderId="3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2" borderId="24" xfId="1" applyFont="1" applyFill="1" applyBorder="1" applyAlignment="1">
      <alignment horizontal="center" vertical="center"/>
    </xf>
    <xf numFmtId="3" fontId="5" fillId="4" borderId="27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28" xfId="1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/>
    </xf>
    <xf numFmtId="0" fontId="2" fillId="2" borderId="48" xfId="1" applyFont="1" applyFill="1" applyBorder="1" applyAlignment="1">
      <alignment horizontal="center" vertical="center"/>
    </xf>
    <xf numFmtId="3" fontId="2" fillId="5" borderId="48" xfId="1" applyNumberFormat="1" applyFont="1" applyFill="1" applyBorder="1" applyAlignment="1">
      <alignment horizontal="center" vertical="center"/>
    </xf>
    <xf numFmtId="3" fontId="5" fillId="4" borderId="48" xfId="1" applyNumberFormat="1" applyFont="1" applyFill="1" applyBorder="1" applyAlignment="1">
      <alignment horizontal="center" vertical="center"/>
    </xf>
    <xf numFmtId="3" fontId="2" fillId="5" borderId="51" xfId="1" applyNumberFormat="1" applyFont="1" applyFill="1" applyBorder="1" applyAlignment="1">
      <alignment horizontal="center" vertical="center"/>
    </xf>
    <xf numFmtId="0" fontId="2" fillId="3" borderId="52" xfId="1" applyFont="1" applyFill="1" applyBorder="1" applyAlignment="1">
      <alignment horizontal="center" vertical="center"/>
    </xf>
    <xf numFmtId="0" fontId="2" fillId="3" borderId="53" xfId="1" applyFont="1" applyFill="1" applyBorder="1" applyAlignment="1">
      <alignment horizontal="center" vertical="center"/>
    </xf>
    <xf numFmtId="0" fontId="5" fillId="3" borderId="49" xfId="1" applyFont="1" applyFill="1" applyBorder="1" applyAlignment="1">
      <alignment horizontal="center" vertical="center"/>
    </xf>
    <xf numFmtId="0" fontId="5" fillId="3" borderId="50" xfId="1" applyFont="1" applyFill="1" applyBorder="1" applyAlignment="1">
      <alignment horizontal="center" vertical="center"/>
    </xf>
    <xf numFmtId="0" fontId="2" fillId="0" borderId="54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5" fillId="4" borderId="49" xfId="1" applyFont="1" applyFill="1" applyBorder="1" applyAlignment="1">
      <alignment horizontal="center" vertical="center"/>
    </xf>
    <xf numFmtId="0" fontId="2" fillId="4" borderId="52" xfId="1" applyFont="1" applyFill="1" applyBorder="1" applyAlignment="1">
      <alignment horizontal="center" vertical="center"/>
    </xf>
    <xf numFmtId="3" fontId="5" fillId="5" borderId="49" xfId="1" applyNumberFormat="1" applyFont="1" applyFill="1" applyBorder="1" applyAlignment="1">
      <alignment horizontal="center" vertical="center"/>
    </xf>
    <xf numFmtId="3" fontId="5" fillId="5" borderId="50" xfId="1" applyNumberFormat="1" applyFont="1" applyFill="1" applyBorder="1" applyAlignment="1">
      <alignment horizontal="center" vertical="center"/>
    </xf>
    <xf numFmtId="4" fontId="2" fillId="5" borderId="52" xfId="1" applyNumberFormat="1" applyFont="1" applyFill="1" applyBorder="1" applyAlignment="1">
      <alignment horizontal="center" vertical="center"/>
    </xf>
    <xf numFmtId="4" fontId="2" fillId="5" borderId="53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49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 wrapText="1"/>
    </xf>
    <xf numFmtId="3" fontId="2" fillId="0" borderId="11" xfId="1" applyNumberFormat="1" applyFont="1" applyFill="1" applyBorder="1" applyAlignment="1">
      <alignment vertical="center"/>
    </xf>
    <xf numFmtId="3" fontId="2" fillId="0" borderId="54" xfId="1" applyNumberFormat="1" applyFont="1" applyFill="1" applyBorder="1" applyAlignment="1">
      <alignment vertical="center"/>
    </xf>
    <xf numFmtId="3" fontId="2" fillId="0" borderId="55" xfId="1" applyNumberFormat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0" fontId="5" fillId="0" borderId="55" xfId="1" applyFont="1" applyFill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3" fontId="5" fillId="4" borderId="3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2" borderId="3" xfId="1" applyFont="1" applyFill="1" applyBorder="1" applyAlignment="1">
      <alignment horizontal="center" vertical="center"/>
    </xf>
    <xf numFmtId="0" fontId="5" fillId="2" borderId="57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 wrapText="1"/>
    </xf>
    <xf numFmtId="0" fontId="2" fillId="0" borderId="60" xfId="1" applyFont="1" applyBorder="1" applyAlignment="1">
      <alignment horizontal="center" vertical="center"/>
    </xf>
    <xf numFmtId="0" fontId="5" fillId="4" borderId="57" xfId="1" applyFont="1" applyFill="1" applyBorder="1" applyAlignment="1">
      <alignment horizontal="center" vertical="center"/>
    </xf>
    <xf numFmtId="3" fontId="5" fillId="4" borderId="58" xfId="1" applyNumberFormat="1" applyFont="1" applyFill="1" applyBorder="1" applyAlignment="1">
      <alignment horizontal="center" vertical="center"/>
    </xf>
    <xf numFmtId="0" fontId="2" fillId="4" borderId="59" xfId="1" applyFont="1" applyFill="1" applyBorder="1" applyAlignment="1">
      <alignment horizontal="center" vertical="center"/>
    </xf>
    <xf numFmtId="0" fontId="2" fillId="4" borderId="62" xfId="1" applyFont="1" applyFill="1" applyBorder="1" applyAlignment="1">
      <alignment horizontal="center" vertical="center"/>
    </xf>
    <xf numFmtId="0" fontId="2" fillId="4" borderId="29" xfId="1" applyFont="1" applyFill="1" applyBorder="1" applyAlignment="1">
      <alignment horizontal="center" vertical="center"/>
    </xf>
    <xf numFmtId="0" fontId="5" fillId="4" borderId="63" xfId="1" applyFont="1" applyFill="1" applyBorder="1" applyAlignment="1">
      <alignment horizontal="center" vertical="center"/>
    </xf>
    <xf numFmtId="0" fontId="5" fillId="2" borderId="63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 wrapText="1"/>
    </xf>
    <xf numFmtId="0" fontId="5" fillId="0" borderId="65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2" borderId="3" xfId="1" applyFont="1" applyFill="1" applyBorder="1" applyAlignment="1">
      <alignment horizontal="center" vertical="center"/>
    </xf>
    <xf numFmtId="3" fontId="5" fillId="4" borderId="3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3" fontId="5" fillId="4" borderId="3" xfId="1" applyNumberFormat="1" applyFont="1" applyFill="1" applyBorder="1" applyAlignment="1">
      <alignment horizontal="center" vertical="center"/>
    </xf>
    <xf numFmtId="3" fontId="5" fillId="4" borderId="27" xfId="1" applyNumberFormat="1" applyFont="1" applyFill="1" applyBorder="1" applyAlignment="1">
      <alignment horizontal="center" vertical="center"/>
    </xf>
    <xf numFmtId="3" fontId="5" fillId="4" borderId="24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28" xfId="1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2" fontId="5" fillId="5" borderId="21" xfId="1" applyNumberFormat="1" applyFont="1" applyFill="1" applyBorder="1" applyAlignment="1">
      <alignment horizontal="center" vertical="center"/>
    </xf>
    <xf numFmtId="2" fontId="5" fillId="5" borderId="20" xfId="1" applyNumberFormat="1" applyFont="1" applyFill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/>
    </xf>
    <xf numFmtId="164" fontId="5" fillId="0" borderId="21" xfId="1" applyNumberFormat="1" applyFont="1" applyBorder="1" applyAlignment="1">
      <alignment horizontal="center"/>
    </xf>
    <xf numFmtId="164" fontId="5" fillId="0" borderId="20" xfId="1" applyNumberFormat="1" applyFont="1" applyBorder="1" applyAlignment="1">
      <alignment horizontal="center"/>
    </xf>
    <xf numFmtId="3" fontId="2" fillId="0" borderId="6" xfId="1" applyNumberFormat="1" applyFont="1" applyFill="1" applyBorder="1" applyAlignment="1">
      <alignment horizontal="center" vertical="center"/>
    </xf>
    <xf numFmtId="3" fontId="2" fillId="0" borderId="21" xfId="1" applyNumberFormat="1" applyFont="1" applyFill="1" applyBorder="1" applyAlignment="1">
      <alignment horizontal="center" vertical="center"/>
    </xf>
    <xf numFmtId="3" fontId="2" fillId="0" borderId="2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5" borderId="6" xfId="1" applyFont="1" applyFill="1" applyBorder="1" applyAlignment="1">
      <alignment horizontal="center" vertical="center"/>
    </xf>
    <xf numFmtId="0" fontId="5" fillId="5" borderId="21" xfId="1" applyFont="1" applyFill="1" applyBorder="1" applyAlignment="1">
      <alignment horizontal="center" vertical="center"/>
    </xf>
    <xf numFmtId="0" fontId="5" fillId="5" borderId="2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3" fontId="2" fillId="0" borderId="46" xfId="1" applyNumberFormat="1" applyFont="1" applyFill="1" applyBorder="1" applyAlignment="1">
      <alignment horizontal="center" vertical="center"/>
    </xf>
    <xf numFmtId="3" fontId="2" fillId="0" borderId="6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V44"/>
  <sheetViews>
    <sheetView tabSelected="1" zoomScale="80" zoomScaleNormal="80" workbookViewId="0">
      <pane xSplit="1" topLeftCell="CH1" activePane="topRight" state="frozen"/>
      <selection pane="topRight" activeCell="CP28" sqref="CP28"/>
    </sheetView>
  </sheetViews>
  <sheetFormatPr defaultColWidth="11" defaultRowHeight="16.5" x14ac:dyDescent="0.3"/>
  <cols>
    <col min="1" max="1" width="138.5703125" style="1" bestFit="1" customWidth="1"/>
    <col min="2" max="2" width="75.42578125" style="1" customWidth="1"/>
    <col min="3" max="3" width="10.7109375" style="1" customWidth="1"/>
    <col min="4" max="4" width="12.7109375" style="1" bestFit="1" customWidth="1"/>
    <col min="5" max="12" width="11.5703125" style="1" customWidth="1"/>
    <col min="13" max="13" width="11.28515625" style="1" customWidth="1"/>
    <col min="14" max="18" width="10.7109375" style="1" customWidth="1"/>
    <col min="19" max="19" width="12.140625" style="1" bestFit="1" customWidth="1"/>
    <col min="20" max="20" width="13.85546875" style="1" bestFit="1" customWidth="1"/>
    <col min="21" max="21" width="10.7109375" style="1" customWidth="1"/>
    <col min="22" max="23" width="12.140625" style="1" bestFit="1" customWidth="1"/>
    <col min="24" max="25" width="13.85546875" style="1" bestFit="1" customWidth="1"/>
    <col min="26" max="26" width="11" style="1" bestFit="1" customWidth="1"/>
    <col min="27" max="28" width="13.85546875" style="1" bestFit="1" customWidth="1"/>
    <col min="29" max="87" width="10.7109375" style="1" customWidth="1"/>
    <col min="88" max="88" width="8.28515625" style="1" bestFit="1" customWidth="1"/>
    <col min="89" max="92" width="10.7109375" style="1" customWidth="1"/>
    <col min="93" max="94" width="12.7109375" style="1" bestFit="1" customWidth="1"/>
    <col min="95" max="111" width="10.7109375" style="1" customWidth="1"/>
    <col min="112" max="112" width="14.140625" style="1" bestFit="1" customWidth="1"/>
    <col min="113" max="16384" width="11" style="1"/>
  </cols>
  <sheetData>
    <row r="2" spans="1:126" ht="26.25" x14ac:dyDescent="0.45">
      <c r="A2" s="276" t="s">
        <v>3</v>
      </c>
      <c r="B2" s="276"/>
      <c r="C2" s="34"/>
      <c r="D2" s="34"/>
      <c r="E2" s="49"/>
      <c r="F2" s="157"/>
      <c r="G2" s="157"/>
      <c r="H2" s="157"/>
      <c r="I2" s="157"/>
      <c r="J2" s="167"/>
      <c r="K2" s="167"/>
      <c r="L2" s="167"/>
      <c r="M2" s="47"/>
      <c r="N2" s="182"/>
      <c r="O2" s="182"/>
      <c r="P2" s="182"/>
      <c r="Q2" s="182"/>
      <c r="R2" s="47"/>
      <c r="S2" s="50"/>
      <c r="T2" s="196"/>
      <c r="U2" s="196"/>
      <c r="V2" s="196"/>
      <c r="W2" s="196"/>
      <c r="X2" s="196"/>
      <c r="Y2" s="196"/>
      <c r="Z2" s="196"/>
      <c r="AA2" s="196"/>
      <c r="AB2" s="196"/>
      <c r="AC2" s="50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50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50"/>
      <c r="BT2" s="204"/>
      <c r="BU2" s="204"/>
      <c r="BV2" s="204"/>
      <c r="BW2" s="204"/>
      <c r="BX2" s="204"/>
      <c r="BY2" s="204"/>
      <c r="BZ2" s="204"/>
      <c r="CA2" s="204"/>
      <c r="CB2" s="50"/>
      <c r="CC2" s="238"/>
      <c r="CD2" s="238"/>
      <c r="CE2" s="238"/>
      <c r="CF2" s="238"/>
      <c r="CG2" s="238"/>
      <c r="CH2" s="238"/>
      <c r="CI2" s="238"/>
      <c r="CJ2" s="238"/>
      <c r="CK2" s="238"/>
      <c r="CL2" s="50"/>
      <c r="CM2" s="257"/>
      <c r="CN2" s="50"/>
      <c r="CO2" s="50"/>
      <c r="CP2" s="50"/>
      <c r="CQ2" s="50"/>
      <c r="CR2" s="50"/>
      <c r="CS2" s="55"/>
      <c r="CT2" s="55"/>
      <c r="CU2" s="55"/>
      <c r="CV2" s="56"/>
      <c r="CW2" s="57"/>
      <c r="CX2" s="56"/>
      <c r="CY2" s="56"/>
      <c r="CZ2" s="56"/>
      <c r="DA2" s="61"/>
      <c r="DB2" s="56"/>
      <c r="DC2" s="56"/>
      <c r="DD2" s="56"/>
      <c r="DE2" s="56"/>
      <c r="DF2" s="84"/>
    </row>
    <row r="3" spans="1:126" ht="26.25" x14ac:dyDescent="0.45">
      <c r="A3" s="276" t="s">
        <v>6</v>
      </c>
      <c r="B3" s="276"/>
      <c r="C3" s="34"/>
      <c r="D3" s="34"/>
      <c r="E3" s="49"/>
      <c r="F3" s="157"/>
      <c r="G3" s="157"/>
      <c r="H3" s="157"/>
      <c r="I3" s="157"/>
      <c r="J3" s="167"/>
      <c r="K3" s="167"/>
      <c r="L3" s="167"/>
      <c r="M3" s="47"/>
      <c r="N3" s="182"/>
      <c r="O3" s="182"/>
      <c r="P3" s="182"/>
      <c r="Q3" s="182"/>
      <c r="R3" s="47"/>
      <c r="S3" s="50"/>
      <c r="T3" s="196"/>
      <c r="U3" s="196"/>
      <c r="V3" s="196"/>
      <c r="W3" s="196"/>
      <c r="X3" s="196"/>
      <c r="Y3" s="196"/>
      <c r="Z3" s="196"/>
      <c r="AA3" s="196"/>
      <c r="AB3" s="196"/>
      <c r="AC3" s="50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50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50"/>
      <c r="BT3" s="204"/>
      <c r="BU3" s="204"/>
      <c r="BV3" s="204"/>
      <c r="BW3" s="204"/>
      <c r="BX3" s="204"/>
      <c r="BY3" s="204"/>
      <c r="BZ3" s="204"/>
      <c r="CA3" s="204"/>
      <c r="CB3" s="50"/>
      <c r="CC3" s="238"/>
      <c r="CD3" s="238"/>
      <c r="CE3" s="238"/>
      <c r="CF3" s="238"/>
      <c r="CG3" s="238"/>
      <c r="CH3" s="238"/>
      <c r="CI3" s="238"/>
      <c r="CJ3" s="238"/>
      <c r="CK3" s="238"/>
      <c r="CL3" s="50"/>
      <c r="CM3" s="257"/>
      <c r="CN3" s="50"/>
      <c r="CO3" s="50"/>
      <c r="CP3" s="50"/>
      <c r="CQ3" s="50"/>
      <c r="CR3" s="50"/>
      <c r="CS3" s="55"/>
      <c r="CT3" s="55"/>
      <c r="CU3" s="55"/>
      <c r="CV3" s="56"/>
      <c r="CW3" s="57"/>
      <c r="CX3" s="56"/>
      <c r="CY3" s="56"/>
      <c r="CZ3" s="56"/>
      <c r="DA3" s="61"/>
      <c r="DB3" s="56"/>
      <c r="DC3" s="56"/>
      <c r="DD3" s="56"/>
      <c r="DE3" s="56"/>
      <c r="DF3" s="84"/>
    </row>
    <row r="4" spans="1:126" ht="18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26" s="154" customFormat="1" ht="21" thickBot="1" x14ac:dyDescent="0.35">
      <c r="A5" s="3" t="s">
        <v>31</v>
      </c>
      <c r="B5" s="3" t="s">
        <v>32</v>
      </c>
      <c r="C5" s="152">
        <v>43739</v>
      </c>
      <c r="D5" s="152">
        <v>43740</v>
      </c>
      <c r="E5" s="270">
        <v>43741</v>
      </c>
      <c r="F5" s="271"/>
      <c r="G5" s="271"/>
      <c r="H5" s="271"/>
      <c r="I5" s="272"/>
      <c r="J5" s="168"/>
      <c r="K5" s="168">
        <v>43742</v>
      </c>
      <c r="L5" s="168"/>
      <c r="M5" s="175"/>
      <c r="N5" s="189"/>
      <c r="O5" s="189"/>
      <c r="P5" s="183">
        <v>43743</v>
      </c>
      <c r="Q5" s="189"/>
      <c r="R5" s="184"/>
      <c r="S5" s="270">
        <v>43744</v>
      </c>
      <c r="T5" s="271"/>
      <c r="U5" s="271"/>
      <c r="V5" s="271"/>
      <c r="W5" s="271"/>
      <c r="X5" s="271"/>
      <c r="Y5" s="271"/>
      <c r="Z5" s="271"/>
      <c r="AA5" s="271"/>
      <c r="AB5" s="272"/>
      <c r="AC5" s="270">
        <v>43745</v>
      </c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0">
        <v>43746</v>
      </c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2"/>
      <c r="BS5" s="270">
        <v>43747</v>
      </c>
      <c r="BT5" s="271"/>
      <c r="BU5" s="271"/>
      <c r="BV5" s="271"/>
      <c r="BW5" s="271"/>
      <c r="BX5" s="271"/>
      <c r="BY5" s="271"/>
      <c r="BZ5" s="271"/>
      <c r="CA5" s="272"/>
      <c r="CB5" s="270">
        <v>43748</v>
      </c>
      <c r="CC5" s="271"/>
      <c r="CD5" s="271"/>
      <c r="CE5" s="271"/>
      <c r="CF5" s="271"/>
      <c r="CG5" s="271"/>
      <c r="CH5" s="271"/>
      <c r="CI5" s="271"/>
      <c r="CJ5" s="271"/>
      <c r="CK5" s="272"/>
      <c r="CL5" s="270">
        <v>43749</v>
      </c>
      <c r="CM5" s="272"/>
      <c r="CN5" s="152">
        <v>43750</v>
      </c>
      <c r="CO5" s="152">
        <v>43751</v>
      </c>
      <c r="CP5" s="152">
        <v>43752</v>
      </c>
      <c r="CQ5" s="152">
        <v>43753</v>
      </c>
      <c r="CR5" s="152">
        <v>43754</v>
      </c>
      <c r="CS5" s="152">
        <v>43755</v>
      </c>
      <c r="CT5" s="152">
        <v>43756</v>
      </c>
      <c r="CU5" s="152">
        <v>43757</v>
      </c>
      <c r="CV5" s="152">
        <v>43758</v>
      </c>
      <c r="CW5" s="152">
        <v>43759</v>
      </c>
      <c r="CX5" s="152">
        <v>43760</v>
      </c>
      <c r="CY5" s="152">
        <v>43761</v>
      </c>
      <c r="CZ5" s="152">
        <v>43762</v>
      </c>
      <c r="DA5" s="152">
        <v>43763</v>
      </c>
      <c r="DB5" s="152">
        <v>43764</v>
      </c>
      <c r="DC5" s="152">
        <v>43765</v>
      </c>
      <c r="DD5" s="152">
        <v>43766</v>
      </c>
      <c r="DE5" s="152">
        <v>43767</v>
      </c>
      <c r="DF5" s="4">
        <v>43768</v>
      </c>
      <c r="DG5" s="153">
        <v>43769</v>
      </c>
      <c r="DH5" s="4" t="s">
        <v>27</v>
      </c>
    </row>
    <row r="6" spans="1:126" s="23" customFormat="1" ht="17.25" thickBot="1" x14ac:dyDescent="0.35">
      <c r="A6" s="22" t="s">
        <v>23</v>
      </c>
      <c r="B6" s="22" t="s">
        <v>24</v>
      </c>
      <c r="C6" s="156"/>
      <c r="D6" s="91" t="s">
        <v>33</v>
      </c>
      <c r="E6" s="273" t="s">
        <v>33</v>
      </c>
      <c r="F6" s="274"/>
      <c r="G6" s="274"/>
      <c r="H6" s="274"/>
      <c r="I6" s="275"/>
      <c r="J6" s="169"/>
      <c r="K6" s="169" t="s">
        <v>33</v>
      </c>
      <c r="L6" s="169"/>
      <c r="M6" s="174"/>
      <c r="N6" s="193"/>
      <c r="O6" s="193"/>
      <c r="P6" s="185" t="s">
        <v>33</v>
      </c>
      <c r="Q6" s="193"/>
      <c r="R6" s="155"/>
      <c r="S6" s="273" t="s">
        <v>33</v>
      </c>
      <c r="T6" s="274"/>
      <c r="U6" s="274"/>
      <c r="V6" s="274"/>
      <c r="W6" s="274"/>
      <c r="X6" s="274"/>
      <c r="Y6" s="274"/>
      <c r="Z6" s="274"/>
      <c r="AA6" s="274"/>
      <c r="AB6" s="275"/>
      <c r="AC6" s="273" t="s">
        <v>33</v>
      </c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29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1"/>
      <c r="BS6" s="283" t="s">
        <v>33</v>
      </c>
      <c r="BT6" s="284"/>
      <c r="BU6" s="284"/>
      <c r="BV6" s="284"/>
      <c r="BW6" s="284"/>
      <c r="BX6" s="284"/>
      <c r="BY6" s="284"/>
      <c r="BZ6" s="284"/>
      <c r="CA6" s="285"/>
      <c r="CB6" s="273" t="s">
        <v>33</v>
      </c>
      <c r="CC6" s="274"/>
      <c r="CD6" s="274"/>
      <c r="CE6" s="274"/>
      <c r="CF6" s="274"/>
      <c r="CG6" s="274"/>
      <c r="CH6" s="274"/>
      <c r="CI6" s="274"/>
      <c r="CJ6" s="274"/>
      <c r="CK6" s="275"/>
      <c r="CL6" s="273" t="s">
        <v>33</v>
      </c>
      <c r="CM6" s="27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24"/>
    </row>
    <row r="7" spans="1:126" ht="17.25" thickBot="1" x14ac:dyDescent="0.35">
      <c r="A7" s="5"/>
      <c r="B7" s="5"/>
      <c r="C7" s="98"/>
      <c r="D7" s="98"/>
      <c r="E7" s="98"/>
      <c r="F7" s="98"/>
      <c r="G7" s="98"/>
      <c r="H7" s="98"/>
      <c r="I7" s="98"/>
      <c r="J7" s="98"/>
      <c r="K7" s="98"/>
      <c r="L7" s="98"/>
      <c r="M7" s="101"/>
      <c r="N7" s="102"/>
      <c r="O7" s="102"/>
      <c r="P7" s="102"/>
      <c r="Q7" s="102"/>
      <c r="R7" s="102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103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54"/>
      <c r="BS7" s="103"/>
      <c r="BT7" s="235"/>
      <c r="BU7" s="235"/>
      <c r="BV7" s="105"/>
      <c r="BW7" s="235"/>
      <c r="BX7" s="235"/>
      <c r="BY7" s="105"/>
      <c r="BZ7" s="235"/>
      <c r="CA7" s="12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103"/>
      <c r="CZ7" s="104"/>
      <c r="DA7" s="105"/>
      <c r="DB7" s="103"/>
      <c r="DC7" s="98"/>
      <c r="DD7" s="106"/>
      <c r="DE7" s="107"/>
      <c r="DF7" s="106"/>
      <c r="DG7" s="67"/>
      <c r="DH7" s="6"/>
    </row>
    <row r="8" spans="1:126" ht="17.100000000000001" customHeight="1" thickBot="1" x14ac:dyDescent="0.35">
      <c r="A8" s="33" t="s">
        <v>30</v>
      </c>
      <c r="B8" s="33" t="s">
        <v>7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  <c r="N8" s="110"/>
      <c r="O8" s="110"/>
      <c r="P8" s="110"/>
      <c r="Q8" s="110"/>
      <c r="R8" s="110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232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4"/>
      <c r="BS8" s="252"/>
      <c r="BT8" s="256"/>
      <c r="BU8" s="251"/>
      <c r="BV8" s="256"/>
      <c r="BW8" s="251"/>
      <c r="BX8" s="256"/>
      <c r="BY8" s="256"/>
      <c r="BZ8" s="256"/>
      <c r="CA8" s="253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11"/>
      <c r="CZ8" s="109"/>
      <c r="DA8" s="112"/>
      <c r="DB8" s="111"/>
      <c r="DC8" s="108"/>
      <c r="DD8" s="109"/>
      <c r="DE8" s="110"/>
      <c r="DF8" s="109"/>
      <c r="DG8" s="87"/>
      <c r="DH8" s="28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</row>
    <row r="9" spans="1:126" ht="17.100000000000001" customHeight="1" x14ac:dyDescent="0.3">
      <c r="A9" s="85" t="s">
        <v>29</v>
      </c>
      <c r="B9" s="85" t="s">
        <v>8</v>
      </c>
      <c r="C9" s="92"/>
      <c r="D9" s="92"/>
      <c r="E9" s="92"/>
      <c r="F9" s="92"/>
      <c r="G9" s="92"/>
      <c r="H9" s="92"/>
      <c r="I9" s="92"/>
      <c r="J9" s="92"/>
      <c r="K9" s="188"/>
      <c r="L9" s="92"/>
      <c r="M9" s="176"/>
      <c r="N9" s="190"/>
      <c r="O9" s="190"/>
      <c r="P9" s="190"/>
      <c r="Q9" s="190"/>
      <c r="R9" s="114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226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40"/>
      <c r="BS9" s="115"/>
      <c r="BT9" s="250"/>
      <c r="BU9" s="250"/>
      <c r="BV9" s="250"/>
      <c r="BW9" s="250"/>
      <c r="BX9" s="250"/>
      <c r="BY9" s="250"/>
      <c r="BZ9" s="250"/>
      <c r="CA9" s="116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115"/>
      <c r="CZ9" s="113"/>
      <c r="DA9" s="116"/>
      <c r="DB9" s="115"/>
      <c r="DC9" s="92"/>
      <c r="DD9" s="113"/>
      <c r="DE9" s="114"/>
      <c r="DF9" s="113"/>
      <c r="DG9" s="86"/>
      <c r="DH9" s="29"/>
    </row>
    <row r="10" spans="1:126" ht="17.100000000000001" customHeight="1" x14ac:dyDescent="0.3">
      <c r="A10" s="7" t="s">
        <v>16</v>
      </c>
      <c r="B10" s="7" t="s">
        <v>17</v>
      </c>
      <c r="C10" s="93">
        <v>0</v>
      </c>
      <c r="D10" s="93">
        <v>0</v>
      </c>
      <c r="E10" s="280">
        <v>0</v>
      </c>
      <c r="F10" s="281"/>
      <c r="G10" s="281"/>
      <c r="H10" s="281"/>
      <c r="I10" s="282"/>
      <c r="J10" s="172"/>
      <c r="K10" s="187">
        <v>0</v>
      </c>
      <c r="L10" s="172"/>
      <c r="M10" s="173"/>
      <c r="N10" s="186"/>
      <c r="O10" s="186"/>
      <c r="P10" s="186">
        <v>0</v>
      </c>
      <c r="Q10" s="186"/>
      <c r="R10" s="118"/>
      <c r="S10" s="93"/>
      <c r="T10" s="197"/>
      <c r="U10" s="197"/>
      <c r="V10" s="197"/>
      <c r="W10" s="197"/>
      <c r="X10" s="197"/>
      <c r="Y10" s="197"/>
      <c r="Z10" s="197"/>
      <c r="AA10" s="197"/>
      <c r="AB10" s="197"/>
      <c r="AC10" s="93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119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41"/>
      <c r="BS10" s="119"/>
      <c r="BT10" s="210"/>
      <c r="BU10" s="210"/>
      <c r="BV10" s="210"/>
      <c r="BW10" s="210"/>
      <c r="BX10" s="210"/>
      <c r="BY10" s="210"/>
      <c r="BZ10" s="210"/>
      <c r="CA10" s="205"/>
      <c r="CB10" s="93"/>
      <c r="CC10" s="239"/>
      <c r="CD10" s="239"/>
      <c r="CE10" s="239"/>
      <c r="CF10" s="239"/>
      <c r="CG10" s="239"/>
      <c r="CH10" s="239"/>
      <c r="CI10" s="239"/>
      <c r="CJ10" s="239"/>
      <c r="CK10" s="239"/>
      <c r="CL10" s="93"/>
      <c r="CM10" s="258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119"/>
      <c r="CZ10" s="117"/>
      <c r="DA10" s="120"/>
      <c r="DB10" s="119"/>
      <c r="DC10" s="93"/>
      <c r="DD10" s="117"/>
      <c r="DE10" s="118"/>
      <c r="DF10" s="117"/>
      <c r="DG10" s="68"/>
      <c r="DH10" s="30">
        <f>SUM(C10:DG10)</f>
        <v>0</v>
      </c>
    </row>
    <row r="11" spans="1:126" ht="17.100000000000001" customHeight="1" x14ac:dyDescent="0.3">
      <c r="A11" s="7" t="s">
        <v>0</v>
      </c>
      <c r="B11" s="7" t="s">
        <v>9</v>
      </c>
      <c r="C11" s="93"/>
      <c r="D11" s="93"/>
      <c r="E11" s="93"/>
      <c r="F11" s="93"/>
      <c r="G11" s="93"/>
      <c r="H11" s="93"/>
      <c r="I11" s="93"/>
      <c r="J11" s="171"/>
      <c r="K11" s="117"/>
      <c r="L11" s="171"/>
      <c r="M11" s="177"/>
      <c r="N11" s="191"/>
      <c r="O11" s="191"/>
      <c r="P11" s="191"/>
      <c r="Q11" s="191"/>
      <c r="R11" s="118"/>
      <c r="S11" s="117"/>
      <c r="T11" s="197"/>
      <c r="U11" s="197"/>
      <c r="V11" s="197"/>
      <c r="W11" s="197"/>
      <c r="X11" s="197"/>
      <c r="Y11" s="197"/>
      <c r="Z11" s="197"/>
      <c r="AA11" s="197"/>
      <c r="AB11" s="197"/>
      <c r="AC11" s="93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119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41"/>
      <c r="BS11" s="119"/>
      <c r="BT11" s="210"/>
      <c r="BU11" s="210"/>
      <c r="BV11" s="210"/>
      <c r="BW11" s="210"/>
      <c r="BX11" s="210"/>
      <c r="BY11" s="210"/>
      <c r="BZ11" s="210"/>
      <c r="CA11" s="205"/>
      <c r="CB11" s="93"/>
      <c r="CC11" s="239"/>
      <c r="CD11" s="239"/>
      <c r="CE11" s="239"/>
      <c r="CF11" s="239"/>
      <c r="CG11" s="239"/>
      <c r="CH11" s="239"/>
      <c r="CI11" s="239"/>
      <c r="CJ11" s="239"/>
      <c r="CK11" s="239"/>
      <c r="CL11" s="93"/>
      <c r="CM11" s="258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119"/>
      <c r="CZ11" s="117"/>
      <c r="DA11" s="120"/>
      <c r="DB11" s="119"/>
      <c r="DC11" s="93"/>
      <c r="DD11" s="117"/>
      <c r="DE11" s="118"/>
      <c r="DF11" s="117"/>
      <c r="DG11" s="69"/>
      <c r="DH11" s="30"/>
    </row>
    <row r="12" spans="1:126" ht="17.100000000000001" customHeight="1" thickBot="1" x14ac:dyDescent="0.35">
      <c r="A12" s="25" t="s">
        <v>4</v>
      </c>
      <c r="B12" s="25" t="s">
        <v>10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121"/>
      <c r="N12" s="122"/>
      <c r="O12" s="122"/>
      <c r="P12" s="122"/>
      <c r="Q12" s="122"/>
      <c r="R12" s="122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123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42"/>
      <c r="BS12" s="123"/>
      <c r="BT12" s="228"/>
      <c r="BU12" s="228"/>
      <c r="BV12" s="228"/>
      <c r="BW12" s="228"/>
      <c r="BX12" s="228"/>
      <c r="BY12" s="228"/>
      <c r="BZ12" s="228"/>
      <c r="CA12" s="255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123"/>
      <c r="CZ12" s="121"/>
      <c r="DA12" s="124"/>
      <c r="DB12" s="123"/>
      <c r="DC12" s="94"/>
      <c r="DD12" s="125"/>
      <c r="DE12" s="122"/>
      <c r="DF12" s="125"/>
      <c r="DG12" s="70"/>
      <c r="DH12" s="31"/>
    </row>
    <row r="13" spans="1:126" ht="17.100000000000001" customHeight="1" x14ac:dyDescent="0.3">
      <c r="A13" s="8" t="s">
        <v>28</v>
      </c>
      <c r="B13" s="8" t="s">
        <v>11</v>
      </c>
      <c r="C13" s="158"/>
      <c r="D13" s="37"/>
      <c r="E13" s="44"/>
      <c r="F13" s="44"/>
      <c r="G13" s="44"/>
      <c r="H13" s="44"/>
      <c r="I13" s="44"/>
      <c r="J13" s="44"/>
      <c r="K13" s="44"/>
      <c r="L13" s="44"/>
      <c r="M13" s="37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51"/>
      <c r="BA13" s="9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3"/>
      <c r="BS13" s="37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9"/>
      <c r="CZ13" s="37"/>
      <c r="DA13" s="44"/>
      <c r="DB13" s="9"/>
      <c r="DC13" s="75"/>
      <c r="DD13" s="37"/>
      <c r="DE13" s="51"/>
      <c r="DF13" s="37"/>
      <c r="DG13" s="44"/>
      <c r="DH13" s="40">
        <f>SUM(DG13:DG13)</f>
        <v>0</v>
      </c>
    </row>
    <row r="14" spans="1:126" ht="17.100000000000001" customHeight="1" x14ac:dyDescent="0.3">
      <c r="A14" s="10" t="s">
        <v>16</v>
      </c>
      <c r="B14" s="10" t="s">
        <v>17</v>
      </c>
      <c r="C14" s="11">
        <v>0</v>
      </c>
      <c r="D14" s="38">
        <v>0</v>
      </c>
      <c r="E14" s="45">
        <v>280000</v>
      </c>
      <c r="F14" s="45">
        <v>300000</v>
      </c>
      <c r="G14" s="45">
        <v>50000</v>
      </c>
      <c r="H14" s="45">
        <v>150000</v>
      </c>
      <c r="I14" s="45">
        <v>500000</v>
      </c>
      <c r="J14" s="45">
        <v>850000</v>
      </c>
      <c r="K14" s="45">
        <v>1139000</v>
      </c>
      <c r="L14" s="45">
        <v>353000</v>
      </c>
      <c r="M14" s="38">
        <v>720000</v>
      </c>
      <c r="N14" s="45">
        <v>500000</v>
      </c>
      <c r="O14" s="45">
        <v>235000</v>
      </c>
      <c r="P14" s="45">
        <v>1086000</v>
      </c>
      <c r="Q14" s="45">
        <v>500000</v>
      </c>
      <c r="R14" s="45">
        <v>2744000</v>
      </c>
      <c r="S14" s="201">
        <v>310000</v>
      </c>
      <c r="T14" s="201">
        <v>2187387</v>
      </c>
      <c r="U14" s="201">
        <v>70000</v>
      </c>
      <c r="V14" s="201">
        <v>333000</v>
      </c>
      <c r="W14" s="201">
        <v>100000</v>
      </c>
      <c r="X14" s="201">
        <v>2640000</v>
      </c>
      <c r="Y14" s="201">
        <v>2760000</v>
      </c>
      <c r="Z14" s="201">
        <v>29613</v>
      </c>
      <c r="AA14" s="201">
        <v>2600387</v>
      </c>
      <c r="AB14" s="201">
        <v>3000000</v>
      </c>
      <c r="AC14" s="45">
        <v>1136000</v>
      </c>
      <c r="AD14" s="45">
        <v>1000000</v>
      </c>
      <c r="AE14" s="45">
        <v>135000</v>
      </c>
      <c r="AF14" s="45">
        <v>100000</v>
      </c>
      <c r="AG14" s="45">
        <v>601575</v>
      </c>
      <c r="AH14" s="45">
        <v>202000</v>
      </c>
      <c r="AI14" s="45">
        <v>50000</v>
      </c>
      <c r="AJ14" s="45">
        <v>970575</v>
      </c>
      <c r="AK14" s="45">
        <v>300000</v>
      </c>
      <c r="AL14" s="45">
        <v>100000</v>
      </c>
      <c r="AM14" s="45">
        <v>987425</v>
      </c>
      <c r="AN14" s="45">
        <v>400000</v>
      </c>
      <c r="AO14" s="45">
        <v>1000000</v>
      </c>
      <c r="AP14" s="45">
        <v>495000</v>
      </c>
      <c r="AQ14" s="45">
        <v>500000</v>
      </c>
      <c r="AR14" s="45">
        <v>620000</v>
      </c>
      <c r="AS14" s="45">
        <v>500000</v>
      </c>
      <c r="AT14" s="45">
        <v>50000</v>
      </c>
      <c r="AU14" s="45">
        <v>80000</v>
      </c>
      <c r="AV14" s="45">
        <v>2000000</v>
      </c>
      <c r="AW14" s="45">
        <v>1000000</v>
      </c>
      <c r="AX14" s="45">
        <v>4232425</v>
      </c>
      <c r="AY14" s="45">
        <v>1000000</v>
      </c>
      <c r="AZ14" s="52">
        <v>2000000</v>
      </c>
      <c r="BA14" s="11">
        <v>106000</v>
      </c>
      <c r="BB14" s="211">
        <v>234000</v>
      </c>
      <c r="BC14" s="211">
        <v>620000</v>
      </c>
      <c r="BD14" s="211">
        <v>2328575</v>
      </c>
      <c r="BE14" s="211">
        <v>200000</v>
      </c>
      <c r="BF14" s="211">
        <v>1000000</v>
      </c>
      <c r="BG14" s="211">
        <v>1077000</v>
      </c>
      <c r="BH14" s="211">
        <v>10741425</v>
      </c>
      <c r="BI14" s="211">
        <v>230000</v>
      </c>
      <c r="BJ14" s="211">
        <v>3935000</v>
      </c>
      <c r="BK14" s="211">
        <v>100000</v>
      </c>
      <c r="BL14" s="211">
        <v>419000</v>
      </c>
      <c r="BM14" s="211">
        <v>2849000</v>
      </c>
      <c r="BN14" s="211">
        <v>1500000</v>
      </c>
      <c r="BO14" s="211">
        <v>100000</v>
      </c>
      <c r="BP14" s="211">
        <v>1000000</v>
      </c>
      <c r="BQ14" s="211">
        <v>500000</v>
      </c>
      <c r="BR14" s="213">
        <v>1000000</v>
      </c>
      <c r="BS14" s="38">
        <v>2000000</v>
      </c>
      <c r="BT14" s="45">
        <v>2110000</v>
      </c>
      <c r="BU14" s="45">
        <v>610000</v>
      </c>
      <c r="BV14" s="45">
        <v>1820000</v>
      </c>
      <c r="BW14" s="45">
        <v>100000</v>
      </c>
      <c r="BX14" s="45">
        <v>1702000</v>
      </c>
      <c r="BY14" s="45">
        <v>100000</v>
      </c>
      <c r="BZ14" s="45">
        <v>1108000</v>
      </c>
      <c r="CA14" s="45">
        <v>2680000</v>
      </c>
      <c r="CB14" s="45">
        <v>480000</v>
      </c>
      <c r="CC14" s="45">
        <v>380000</v>
      </c>
      <c r="CD14" s="45">
        <v>245000</v>
      </c>
      <c r="CE14" s="45">
        <v>1758000</v>
      </c>
      <c r="CF14" s="45">
        <v>500000</v>
      </c>
      <c r="CG14" s="45">
        <v>350000</v>
      </c>
      <c r="CH14" s="45">
        <v>50000</v>
      </c>
      <c r="CI14" s="45">
        <v>350000</v>
      </c>
      <c r="CJ14" s="45">
        <v>680000</v>
      </c>
      <c r="CK14" s="45">
        <v>1527000</v>
      </c>
      <c r="CL14" s="45">
        <v>100000</v>
      </c>
      <c r="CM14" s="45">
        <v>320000</v>
      </c>
      <c r="CN14" s="45">
        <v>0</v>
      </c>
      <c r="CO14" s="45">
        <v>0</v>
      </c>
      <c r="CP14" s="45"/>
      <c r="CQ14" s="45"/>
      <c r="CR14" s="45"/>
      <c r="CS14" s="45"/>
      <c r="CT14" s="45"/>
      <c r="CU14" s="45"/>
      <c r="CV14" s="45"/>
      <c r="CW14" s="45"/>
      <c r="CX14" s="45"/>
      <c r="CY14" s="11"/>
      <c r="CZ14" s="38"/>
      <c r="DA14" s="45"/>
      <c r="DB14" s="11"/>
      <c r="DC14" s="76"/>
      <c r="DD14" s="38"/>
      <c r="DE14" s="52"/>
      <c r="DF14" s="38"/>
      <c r="DG14" s="79"/>
      <c r="DH14" s="41">
        <f>SUM(C14:DG14)</f>
        <v>89807387</v>
      </c>
    </row>
    <row r="15" spans="1:126" ht="17.100000000000001" customHeight="1" thickBot="1" x14ac:dyDescent="0.35">
      <c r="A15" s="10" t="s">
        <v>21</v>
      </c>
      <c r="B15" s="10" t="s">
        <v>12</v>
      </c>
      <c r="C15" s="27"/>
      <c r="D15" s="39"/>
      <c r="E15" s="46">
        <v>94</v>
      </c>
      <c r="F15" s="46">
        <v>94.5</v>
      </c>
      <c r="G15" s="46">
        <v>94.9</v>
      </c>
      <c r="H15" s="46">
        <v>94.99</v>
      </c>
      <c r="I15" s="46">
        <v>95</v>
      </c>
      <c r="J15" s="46">
        <v>86.49</v>
      </c>
      <c r="K15" s="46">
        <v>86.5</v>
      </c>
      <c r="L15" s="46">
        <v>89</v>
      </c>
      <c r="M15" s="39">
        <v>90</v>
      </c>
      <c r="N15" s="46">
        <v>87.8</v>
      </c>
      <c r="O15" s="46">
        <v>88</v>
      </c>
      <c r="P15" s="46">
        <v>89</v>
      </c>
      <c r="Q15" s="46">
        <v>89.8</v>
      </c>
      <c r="R15" s="46">
        <v>90</v>
      </c>
      <c r="S15" s="46">
        <v>89</v>
      </c>
      <c r="T15" s="46">
        <v>90</v>
      </c>
      <c r="U15" s="46">
        <v>91</v>
      </c>
      <c r="V15" s="46">
        <v>91.5</v>
      </c>
      <c r="W15" s="46">
        <v>92</v>
      </c>
      <c r="X15" s="46">
        <v>96</v>
      </c>
      <c r="Y15" s="46">
        <v>96.5</v>
      </c>
      <c r="Z15" s="46">
        <v>97</v>
      </c>
      <c r="AA15" s="46">
        <v>98</v>
      </c>
      <c r="AB15" s="46">
        <v>98.2</v>
      </c>
      <c r="AC15" s="46">
        <v>100</v>
      </c>
      <c r="AD15" s="46">
        <v>102</v>
      </c>
      <c r="AE15" s="46">
        <v>102.5</v>
      </c>
      <c r="AF15" s="46">
        <v>102.99</v>
      </c>
      <c r="AG15" s="46">
        <v>103</v>
      </c>
      <c r="AH15" s="46">
        <v>103.5</v>
      </c>
      <c r="AI15" s="46">
        <v>103.9</v>
      </c>
      <c r="AJ15" s="46">
        <v>104</v>
      </c>
      <c r="AK15" s="46">
        <v>104.5</v>
      </c>
      <c r="AL15" s="46">
        <v>104.9</v>
      </c>
      <c r="AM15" s="46">
        <v>105</v>
      </c>
      <c r="AN15" s="46">
        <v>105.5</v>
      </c>
      <c r="AO15" s="46">
        <v>106</v>
      </c>
      <c r="AP15" s="46">
        <v>106.5</v>
      </c>
      <c r="AQ15" s="46">
        <v>107</v>
      </c>
      <c r="AR15" s="46">
        <v>107.5</v>
      </c>
      <c r="AS15" s="46">
        <v>107.8</v>
      </c>
      <c r="AT15" s="46">
        <v>107.9</v>
      </c>
      <c r="AU15" s="46">
        <v>107.99</v>
      </c>
      <c r="AV15" s="46">
        <v>108.5</v>
      </c>
      <c r="AW15" s="46">
        <v>110</v>
      </c>
      <c r="AX15" s="46">
        <v>112</v>
      </c>
      <c r="AY15" s="46">
        <v>112.5</v>
      </c>
      <c r="AZ15" s="53">
        <v>113.5</v>
      </c>
      <c r="BA15" s="27">
        <v>105</v>
      </c>
      <c r="BB15" s="224">
        <v>106</v>
      </c>
      <c r="BC15" s="224">
        <v>107</v>
      </c>
      <c r="BD15" s="224">
        <v>108</v>
      </c>
      <c r="BE15" s="224">
        <v>108.5</v>
      </c>
      <c r="BF15" s="224">
        <v>109</v>
      </c>
      <c r="BG15" s="224">
        <v>110</v>
      </c>
      <c r="BH15" s="224">
        <v>111</v>
      </c>
      <c r="BI15" s="224">
        <v>111.99</v>
      </c>
      <c r="BJ15" s="224">
        <v>112</v>
      </c>
      <c r="BK15" s="224">
        <v>112.44</v>
      </c>
      <c r="BL15" s="224">
        <v>112.45</v>
      </c>
      <c r="BM15" s="224">
        <v>112.5</v>
      </c>
      <c r="BN15" s="224">
        <v>114</v>
      </c>
      <c r="BO15" s="224">
        <v>114.5</v>
      </c>
      <c r="BP15" s="224">
        <v>116</v>
      </c>
      <c r="BQ15" s="224">
        <v>116.5</v>
      </c>
      <c r="BR15" s="225">
        <v>117.5</v>
      </c>
      <c r="BS15" s="39">
        <v>100</v>
      </c>
      <c r="BT15" s="46">
        <v>103</v>
      </c>
      <c r="BU15" s="46">
        <v>103.5</v>
      </c>
      <c r="BV15" s="46">
        <v>104.5</v>
      </c>
      <c r="BW15" s="46">
        <v>104.89</v>
      </c>
      <c r="BX15" s="46">
        <v>104.9</v>
      </c>
      <c r="BY15" s="46">
        <v>104.99</v>
      </c>
      <c r="BZ15" s="46">
        <v>105</v>
      </c>
      <c r="CA15" s="46">
        <v>107</v>
      </c>
      <c r="CB15" s="46">
        <v>85.5</v>
      </c>
      <c r="CC15" s="46">
        <v>86</v>
      </c>
      <c r="CD15" s="46">
        <v>86.5</v>
      </c>
      <c r="CE15" s="46">
        <v>87</v>
      </c>
      <c r="CF15" s="46">
        <v>88</v>
      </c>
      <c r="CG15" s="46">
        <v>88.49</v>
      </c>
      <c r="CH15" s="46">
        <v>88.5</v>
      </c>
      <c r="CI15" s="46">
        <v>89</v>
      </c>
      <c r="CJ15" s="46">
        <v>100</v>
      </c>
      <c r="CK15" s="46">
        <v>102</v>
      </c>
      <c r="CL15" s="46">
        <v>85</v>
      </c>
      <c r="CM15" s="46">
        <v>89</v>
      </c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27"/>
      <c r="CZ15" s="39"/>
      <c r="DA15" s="46"/>
      <c r="DB15" s="78"/>
      <c r="DC15" s="77"/>
      <c r="DD15" s="39"/>
      <c r="DE15" s="53"/>
      <c r="DF15" s="39"/>
      <c r="DG15" s="46"/>
      <c r="DH15" s="42">
        <v>0</v>
      </c>
    </row>
    <row r="16" spans="1:126" ht="17.100000000000001" customHeight="1" thickBot="1" x14ac:dyDescent="0.35">
      <c r="A16" s="12" t="s">
        <v>5</v>
      </c>
      <c r="B16" s="12" t="s">
        <v>13</v>
      </c>
      <c r="C16" s="159"/>
      <c r="D16" s="81"/>
      <c r="E16" s="277">
        <v>94.66</v>
      </c>
      <c r="F16" s="278"/>
      <c r="G16" s="278"/>
      <c r="H16" s="278"/>
      <c r="I16" s="279"/>
      <c r="J16" s="170"/>
      <c r="K16" s="170">
        <v>87.61</v>
      </c>
      <c r="L16" s="170"/>
      <c r="M16" s="88"/>
      <c r="N16" s="192"/>
      <c r="O16" s="192"/>
      <c r="P16" s="192">
        <v>89.46</v>
      </c>
      <c r="Q16" s="192"/>
      <c r="R16" s="54"/>
      <c r="S16" s="267">
        <v>95.69</v>
      </c>
      <c r="T16" s="268"/>
      <c r="U16" s="268"/>
      <c r="V16" s="268"/>
      <c r="W16" s="268"/>
      <c r="X16" s="268"/>
      <c r="Y16" s="268"/>
      <c r="Z16" s="268"/>
      <c r="AA16" s="268"/>
      <c r="AB16" s="269"/>
      <c r="AC16" s="267">
        <v>108.11</v>
      </c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7">
        <v>111.4809958840372</v>
      </c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9"/>
      <c r="BS16" s="267">
        <v>104.11</v>
      </c>
      <c r="BT16" s="268"/>
      <c r="BU16" s="268"/>
      <c r="BV16" s="268"/>
      <c r="BW16" s="268"/>
      <c r="BX16" s="268"/>
      <c r="BY16" s="268"/>
      <c r="BZ16" s="268"/>
      <c r="CA16" s="269"/>
      <c r="CB16" s="267">
        <v>92.11</v>
      </c>
      <c r="CC16" s="268"/>
      <c r="CD16" s="268"/>
      <c r="CE16" s="268"/>
      <c r="CF16" s="268"/>
      <c r="CG16" s="268"/>
      <c r="CH16" s="268"/>
      <c r="CI16" s="268"/>
      <c r="CJ16" s="268"/>
      <c r="CK16" s="269"/>
      <c r="CL16" s="267">
        <f>(CL15*CL14+CM15*CM14)/(CL14+CM14)</f>
        <v>88.047619047619051</v>
      </c>
      <c r="CM16" s="269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81"/>
      <c r="CY16" s="81"/>
      <c r="CZ16" s="90"/>
      <c r="DA16" s="89"/>
      <c r="DB16" s="81"/>
      <c r="DC16" s="80"/>
      <c r="DD16" s="48"/>
      <c r="DE16" s="89"/>
      <c r="DF16" s="48"/>
      <c r="DG16" s="54"/>
      <c r="DH16" s="43"/>
    </row>
    <row r="17" spans="1:112" ht="17.100000000000001" customHeight="1" thickBot="1" x14ac:dyDescent="0.35">
      <c r="A17" s="26"/>
      <c r="B17" s="26"/>
      <c r="C17" s="95"/>
      <c r="D17" s="95"/>
      <c r="E17" s="95"/>
      <c r="F17" s="98"/>
      <c r="G17" s="98"/>
      <c r="H17" s="98"/>
      <c r="I17" s="98"/>
      <c r="J17" s="98"/>
      <c r="K17" s="98"/>
      <c r="L17" s="98"/>
      <c r="M17" s="106"/>
      <c r="N17" s="102"/>
      <c r="O17" s="102"/>
      <c r="P17" s="102"/>
      <c r="Q17" s="102"/>
      <c r="R17" s="126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127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43"/>
      <c r="BS17" s="129"/>
      <c r="BT17" s="129"/>
      <c r="BU17" s="129"/>
      <c r="BV17" s="129"/>
      <c r="BW17" s="129"/>
      <c r="BX17" s="129"/>
      <c r="BY17" s="129"/>
      <c r="BZ17" s="104"/>
      <c r="CA17" s="128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127"/>
      <c r="CZ17" s="104"/>
      <c r="DA17" s="128"/>
      <c r="DB17" s="103"/>
      <c r="DC17" s="129"/>
      <c r="DD17" s="104"/>
      <c r="DE17" s="105"/>
      <c r="DF17" s="130"/>
      <c r="DG17" s="71"/>
      <c r="DH17" s="32"/>
    </row>
    <row r="18" spans="1:112" ht="17.100000000000001" customHeight="1" x14ac:dyDescent="0.3">
      <c r="A18" s="13" t="s">
        <v>2</v>
      </c>
      <c r="B18" s="13" t="s">
        <v>14</v>
      </c>
      <c r="C18" s="160"/>
      <c r="D18" s="96"/>
      <c r="E18" s="96"/>
      <c r="F18" s="96"/>
      <c r="G18" s="96"/>
      <c r="H18" s="96"/>
      <c r="I18" s="96"/>
      <c r="J18" s="96"/>
      <c r="K18" s="96"/>
      <c r="L18" s="96"/>
      <c r="M18" s="131"/>
      <c r="N18" s="132"/>
      <c r="O18" s="132"/>
      <c r="P18" s="132"/>
      <c r="Q18" s="132"/>
      <c r="R18" s="132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133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44"/>
      <c r="BS18" s="249"/>
      <c r="BT18" s="249"/>
      <c r="BU18" s="249"/>
      <c r="BV18" s="249"/>
      <c r="BW18" s="249"/>
      <c r="BX18" s="249"/>
      <c r="BY18" s="249"/>
      <c r="BZ18" s="249"/>
      <c r="CA18" s="137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131"/>
      <c r="CU18" s="132"/>
      <c r="CV18" s="131"/>
      <c r="CW18" s="132"/>
      <c r="CX18" s="96"/>
      <c r="CY18" s="133"/>
      <c r="CZ18" s="131"/>
      <c r="DA18" s="134"/>
      <c r="DB18" s="133"/>
      <c r="DC18" s="135"/>
      <c r="DD18" s="136"/>
      <c r="DE18" s="137"/>
      <c r="DF18" s="136"/>
      <c r="DG18" s="58"/>
      <c r="DH18" s="29"/>
    </row>
    <row r="19" spans="1:112" s="65" customFormat="1" ht="17.100000000000001" customHeight="1" x14ac:dyDescent="0.3">
      <c r="A19" s="66" t="s">
        <v>22</v>
      </c>
      <c r="B19" s="66" t="s">
        <v>18</v>
      </c>
      <c r="C19" s="161">
        <v>0</v>
      </c>
      <c r="D19" s="82">
        <v>10830000</v>
      </c>
      <c r="E19" s="261">
        <v>11000000</v>
      </c>
      <c r="F19" s="262"/>
      <c r="G19" s="262"/>
      <c r="H19" s="262"/>
      <c r="I19" s="263"/>
      <c r="J19" s="163"/>
      <c r="K19" s="164">
        <v>8130000</v>
      </c>
      <c r="L19" s="165"/>
      <c r="M19" s="165"/>
      <c r="N19" s="180"/>
      <c r="O19" s="180"/>
      <c r="P19" s="180">
        <v>0</v>
      </c>
      <c r="Q19" s="180"/>
      <c r="R19" s="62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202"/>
      <c r="BA19" s="14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45"/>
      <c r="BS19" s="212"/>
      <c r="BT19" s="212"/>
      <c r="BU19" s="212"/>
      <c r="BV19" s="212"/>
      <c r="BW19" s="212"/>
      <c r="BX19" s="212"/>
      <c r="BY19" s="212"/>
      <c r="BZ19" s="212"/>
      <c r="CA19" s="206"/>
      <c r="CB19" s="82"/>
      <c r="CC19" s="236"/>
      <c r="CD19" s="236"/>
      <c r="CE19" s="236"/>
      <c r="CF19" s="236"/>
      <c r="CG19" s="236"/>
      <c r="CH19" s="236"/>
      <c r="CI19" s="236"/>
      <c r="CJ19" s="236"/>
      <c r="CK19" s="236"/>
      <c r="CL19" s="82"/>
      <c r="CM19" s="259"/>
      <c r="CN19" s="82"/>
      <c r="CO19" s="82">
        <v>14700000</v>
      </c>
      <c r="CP19" s="82">
        <v>28500000</v>
      </c>
      <c r="CQ19" s="82"/>
      <c r="CR19" s="82"/>
      <c r="CS19" s="82"/>
      <c r="CT19" s="63"/>
      <c r="CU19" s="83"/>
      <c r="CV19" s="64"/>
      <c r="CW19" s="82"/>
      <c r="CX19" s="82"/>
      <c r="CY19" s="82"/>
      <c r="CZ19" s="64"/>
      <c r="DA19" s="83"/>
      <c r="DB19" s="82"/>
      <c r="DC19" s="82"/>
      <c r="DD19" s="64"/>
      <c r="DE19" s="83"/>
      <c r="DF19" s="64"/>
      <c r="DG19" s="59"/>
      <c r="DH19" s="30">
        <f>SUM(C19:DG19)</f>
        <v>73160000</v>
      </c>
    </row>
    <row r="20" spans="1:112" ht="17.100000000000001" customHeight="1" thickBot="1" x14ac:dyDescent="0.35">
      <c r="A20" s="15" t="s">
        <v>25</v>
      </c>
      <c r="B20" s="15" t="s">
        <v>26</v>
      </c>
      <c r="C20" s="97"/>
      <c r="D20" s="97"/>
      <c r="E20" s="97"/>
      <c r="F20" s="97"/>
      <c r="G20" s="97"/>
      <c r="H20" s="97"/>
      <c r="I20" s="97"/>
      <c r="J20" s="178"/>
      <c r="K20" s="97"/>
      <c r="L20" s="97"/>
      <c r="M20" s="138"/>
      <c r="N20" s="139"/>
      <c r="O20" s="139"/>
      <c r="P20" s="139"/>
      <c r="Q20" s="139"/>
      <c r="R20" s="139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140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46"/>
      <c r="BS20" s="247"/>
      <c r="BT20" s="247"/>
      <c r="BU20" s="247"/>
      <c r="BV20" s="247"/>
      <c r="BW20" s="247"/>
      <c r="BX20" s="247"/>
      <c r="BY20" s="247"/>
      <c r="BZ20" s="247"/>
      <c r="CA20" s="248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138"/>
      <c r="CU20" s="139"/>
      <c r="CV20" s="138"/>
      <c r="CW20" s="139"/>
      <c r="CX20" s="138"/>
      <c r="CY20" s="140"/>
      <c r="CZ20" s="138"/>
      <c r="DA20" s="141"/>
      <c r="DB20" s="140"/>
      <c r="DC20" s="97"/>
      <c r="DD20" s="138"/>
      <c r="DE20" s="139"/>
      <c r="DF20" s="138"/>
      <c r="DG20" s="72"/>
      <c r="DH20" s="31">
        <f>SUM(C20:DG20)</f>
        <v>0</v>
      </c>
    </row>
    <row r="21" spans="1:112" ht="17.100000000000001" customHeight="1" thickBot="1" x14ac:dyDescent="0.35">
      <c r="A21" s="16"/>
      <c r="B21" s="16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106"/>
      <c r="N21" s="102"/>
      <c r="O21" s="102"/>
      <c r="P21" s="102"/>
      <c r="Q21" s="102"/>
      <c r="R21" s="102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127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9"/>
      <c r="BS21" s="129"/>
      <c r="BT21" s="235"/>
      <c r="BU21" s="105"/>
      <c r="BV21" s="235"/>
      <c r="BW21" s="105"/>
      <c r="BX21" s="235"/>
      <c r="BY21" s="105"/>
      <c r="BZ21" s="235"/>
      <c r="CA21" s="12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127"/>
      <c r="CZ21" s="104"/>
      <c r="DA21" s="142"/>
      <c r="DB21" s="103"/>
      <c r="DC21" s="98"/>
      <c r="DD21" s="106"/>
      <c r="DE21" s="102"/>
      <c r="DF21" s="106"/>
      <c r="DG21" s="67"/>
      <c r="DH21" s="32"/>
    </row>
    <row r="22" spans="1:112" ht="17.100000000000001" customHeight="1" x14ac:dyDescent="0.3">
      <c r="A22" s="17" t="s">
        <v>1</v>
      </c>
      <c r="B22" s="17" t="s">
        <v>15</v>
      </c>
      <c r="C22" s="162"/>
      <c r="D22" s="99"/>
      <c r="E22" s="99"/>
      <c r="F22" s="99"/>
      <c r="G22" s="99"/>
      <c r="H22" s="99"/>
      <c r="I22" s="99"/>
      <c r="J22" s="99"/>
      <c r="K22" s="99"/>
      <c r="L22" s="99"/>
      <c r="M22" s="143"/>
      <c r="N22" s="144"/>
      <c r="O22" s="144"/>
      <c r="P22" s="144"/>
      <c r="Q22" s="144"/>
      <c r="R22" s="144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145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7"/>
      <c r="BS22" s="99"/>
      <c r="BT22" s="216"/>
      <c r="BU22" s="144"/>
      <c r="BV22" s="216"/>
      <c r="BW22" s="144"/>
      <c r="BX22" s="216"/>
      <c r="BY22" s="144"/>
      <c r="BZ22" s="216"/>
      <c r="CA22" s="146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145"/>
      <c r="CZ22" s="143"/>
      <c r="DA22" s="146"/>
      <c r="DB22" s="147"/>
      <c r="DC22" s="99"/>
      <c r="DD22" s="143"/>
      <c r="DE22" s="144"/>
      <c r="DF22" s="143"/>
      <c r="DG22" s="73"/>
      <c r="DH22" s="29">
        <f>SUM(C22:DG22)</f>
        <v>0</v>
      </c>
    </row>
    <row r="23" spans="1:112" ht="17.100000000000001" customHeight="1" thickBot="1" x14ac:dyDescent="0.35">
      <c r="A23" s="18" t="s">
        <v>19</v>
      </c>
      <c r="B23" s="18" t="s">
        <v>20</v>
      </c>
      <c r="C23" s="100">
        <v>0</v>
      </c>
      <c r="D23" s="100">
        <v>0</v>
      </c>
      <c r="E23" s="264">
        <v>0</v>
      </c>
      <c r="F23" s="265"/>
      <c r="G23" s="265"/>
      <c r="H23" s="265"/>
      <c r="I23" s="266"/>
      <c r="J23" s="166"/>
      <c r="K23" s="166"/>
      <c r="L23" s="166"/>
      <c r="M23" s="148">
        <v>0</v>
      </c>
      <c r="N23" s="181"/>
      <c r="O23" s="181"/>
      <c r="P23" s="181">
        <v>0</v>
      </c>
      <c r="Q23" s="181"/>
      <c r="R23" s="149"/>
      <c r="S23" s="100"/>
      <c r="T23" s="195"/>
      <c r="U23" s="195"/>
      <c r="V23" s="195"/>
      <c r="W23" s="195"/>
      <c r="X23" s="195"/>
      <c r="Y23" s="195"/>
      <c r="Z23" s="195"/>
      <c r="AA23" s="195"/>
      <c r="AB23" s="195"/>
      <c r="AC23" s="100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50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5"/>
      <c r="BS23" s="207"/>
      <c r="BT23" s="214"/>
      <c r="BU23" s="208"/>
      <c r="BV23" s="214"/>
      <c r="BW23" s="208"/>
      <c r="BX23" s="214"/>
      <c r="BY23" s="208"/>
      <c r="BZ23" s="214"/>
      <c r="CA23" s="209"/>
      <c r="CB23" s="100"/>
      <c r="CC23" s="237"/>
      <c r="CD23" s="237"/>
      <c r="CE23" s="237"/>
      <c r="CF23" s="237"/>
      <c r="CG23" s="237"/>
      <c r="CH23" s="237"/>
      <c r="CI23" s="237"/>
      <c r="CJ23" s="237"/>
      <c r="CK23" s="237"/>
      <c r="CL23" s="100"/>
      <c r="CM23" s="26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50"/>
      <c r="CZ23" s="148"/>
      <c r="DA23" s="151"/>
      <c r="DB23" s="150"/>
      <c r="DC23" s="100"/>
      <c r="DD23" s="148"/>
      <c r="DE23" s="149"/>
      <c r="DF23" s="148"/>
      <c r="DG23" s="74"/>
      <c r="DH23" s="31">
        <f>SUM(C23:DG23)</f>
        <v>0</v>
      </c>
    </row>
    <row r="25" spans="1:112" x14ac:dyDescent="0.3">
      <c r="B25" s="19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H25" s="36"/>
    </row>
    <row r="26" spans="1:112" x14ac:dyDescent="0.3"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DB26" s="35"/>
    </row>
    <row r="27" spans="1:112" x14ac:dyDescent="0.3">
      <c r="M27" s="19"/>
      <c r="N27" s="19"/>
      <c r="O27" s="19"/>
      <c r="P27" s="19"/>
      <c r="Q27" s="194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DB27" s="35"/>
    </row>
    <row r="28" spans="1:112" x14ac:dyDescent="0.3">
      <c r="M28" s="19"/>
      <c r="N28" s="1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DB28" s="35"/>
    </row>
    <row r="29" spans="1:112" x14ac:dyDescent="0.3">
      <c r="A29" s="19"/>
      <c r="L29" s="20"/>
      <c r="N29" s="20"/>
    </row>
    <row r="30" spans="1:112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</row>
    <row r="31" spans="1:112" x14ac:dyDescent="0.3">
      <c r="A31" s="20"/>
      <c r="CK31" s="20"/>
      <c r="DD31" s="21"/>
    </row>
    <row r="32" spans="1:112" x14ac:dyDescent="0.3">
      <c r="CJ32" s="19"/>
    </row>
    <row r="33" spans="1:112" x14ac:dyDescent="0.3">
      <c r="A33" s="19"/>
      <c r="B33" s="19"/>
      <c r="CZ33" s="19"/>
      <c r="DA33" s="19"/>
    </row>
    <row r="34" spans="1:112" x14ac:dyDescent="0.3">
      <c r="CZ34" s="60"/>
      <c r="DA34" s="60"/>
    </row>
    <row r="35" spans="1:112" x14ac:dyDescent="0.3">
      <c r="A35" s="19"/>
    </row>
    <row r="36" spans="1:112" x14ac:dyDescent="0.3">
      <c r="A36" s="36"/>
    </row>
    <row r="37" spans="1:112" x14ac:dyDescent="0.3">
      <c r="DH37" s="19"/>
    </row>
    <row r="39" spans="1:112" x14ac:dyDescent="0.3">
      <c r="A39" s="19"/>
    </row>
    <row r="44" spans="1:112" x14ac:dyDescent="0.3">
      <c r="A44" s="19"/>
    </row>
  </sheetData>
  <mergeCells count="25">
    <mergeCell ref="CL5:CM5"/>
    <mergeCell ref="CL6:CM6"/>
    <mergeCell ref="CL16:CM16"/>
    <mergeCell ref="A2:B2"/>
    <mergeCell ref="A3:B3"/>
    <mergeCell ref="E5:I5"/>
    <mergeCell ref="E6:I6"/>
    <mergeCell ref="E16:I16"/>
    <mergeCell ref="E10:I10"/>
    <mergeCell ref="CB5:CK5"/>
    <mergeCell ref="CB6:CK6"/>
    <mergeCell ref="CB16:CK16"/>
    <mergeCell ref="BS5:CA5"/>
    <mergeCell ref="BS6:CA6"/>
    <mergeCell ref="BS16:CA16"/>
    <mergeCell ref="E19:I19"/>
    <mergeCell ref="E23:I23"/>
    <mergeCell ref="BA16:BR16"/>
    <mergeCell ref="BA5:BR5"/>
    <mergeCell ref="AC5:AZ5"/>
    <mergeCell ref="AC6:AZ6"/>
    <mergeCell ref="AC16:AZ16"/>
    <mergeCell ref="S5:AB5"/>
    <mergeCell ref="S6:AB6"/>
    <mergeCell ref="S16:A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2019-10-14T09:52:59Z</dcterms:modified>
</cp:coreProperties>
</file>