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7425" activeTab="1"/>
  </bookViews>
  <sheets>
    <sheet name="producatori" sheetId="1" r:id="rId1"/>
    <sheet name="furnizori" sheetId="2" r:id="rId2"/>
  </sheets>
  <definedNames/>
  <calcPr fullCalcOnLoad="1"/>
</workbook>
</file>

<file path=xl/sharedStrings.xml><?xml version="1.0" encoding="utf-8"?>
<sst xmlns="http://schemas.openxmlformats.org/spreadsheetml/2006/main" count="130" uniqueCount="63">
  <si>
    <t>MWh</t>
  </si>
  <si>
    <t>Raffles Energy SRL</t>
  </si>
  <si>
    <t>Foraj Sonde Craiova SA</t>
  </si>
  <si>
    <t>OMV Petrom SA</t>
  </si>
  <si>
    <t>SNGN Romgaz SA</t>
  </si>
  <si>
    <t>Amarad Simleul Silvaniei</t>
  </si>
  <si>
    <t>Berg Sistem Gaz Bucuresti</t>
  </si>
  <si>
    <t>Congaz Constanta</t>
  </si>
  <si>
    <t>Cordun Gaz Cordun</t>
  </si>
  <si>
    <t>Covi Construct Voluntari</t>
  </si>
  <si>
    <t>Cpl Concordia Cluj</t>
  </si>
  <si>
    <t>Design Proiect Iasi</t>
  </si>
  <si>
    <t>Distrigaz Vest Oradea</t>
  </si>
  <si>
    <t>E.ON Energie Romania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</si>
  <si>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</si>
  <si>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</si>
  <si>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</si>
  <si>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</si>
  <si>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</si>
  <si>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</si>
  <si>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</si>
  <si>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Harghita Gaz Odorheiu Secuiesc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</si>
  <si>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</si>
  <si>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</si>
  <si>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</si>
  <si>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</si>
  <si>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</si>
  <si>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</si>
  <si>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</si>
  <si>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</si>
  <si>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</si>
  <si>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</si>
  <si>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Prisma Serv Company Iasi</t>
  </si>
  <si>
    <t>Progaz Campina</t>
  </si>
  <si>
    <t>Romgaz</t>
  </si>
  <si>
    <t>Salgaz Salonta</t>
  </si>
  <si>
    <t>Ten Gaz Campulung</t>
  </si>
  <si>
    <t>Tehnologica Radion</t>
  </si>
  <si>
    <t>Timgaz Buzias</t>
  </si>
  <si>
    <t>Tulcea Gaz Tulcea</t>
  </si>
  <si>
    <t>Wirom Gas Bucuresti</t>
  </si>
  <si>
    <r>
      <t xml:space="preserve">Cantitatea din productia interna necesara fiecarui furnizor pentru acoperirea necesarului de </t>
    </r>
    <r>
      <rPr>
        <b/>
        <sz val="11"/>
        <color indexed="8"/>
        <rFont val="Calibri"/>
        <family val="2"/>
      </rPr>
      <t>consum lunar curent</t>
    </r>
    <r>
      <rPr>
        <sz val="11"/>
        <color theme="1"/>
        <rFont val="Calibri"/>
        <family val="2"/>
      </rPr>
      <t xml:space="preserve"> al clientilor din piata reglementata</t>
    </r>
  </si>
  <si>
    <t>CPET</t>
  </si>
  <si>
    <t>NC</t>
  </si>
  <si>
    <t>total</t>
  </si>
  <si>
    <t>Q(cpet)=</t>
  </si>
  <si>
    <t>Q(nc)=</t>
  </si>
  <si>
    <t>Q(CPET)=</t>
  </si>
  <si>
    <t>Q(NC)=</t>
  </si>
  <si>
    <t>Amromco Energy SRL</t>
  </si>
  <si>
    <t>Vega '93</t>
  </si>
  <si>
    <t>Ten Gaz</t>
  </si>
  <si>
    <t>Wiee Romania</t>
  </si>
  <si>
    <t>Arelco</t>
  </si>
  <si>
    <t>Furnizori mandatati</t>
  </si>
  <si>
    <r>
      <t>Cantitatea totală lunară de gaze naturale rezultată din activitatea de producţie pe care producătorii au obligaţia să o pună la dispoziţia furnizorilor în scopul asigurării necesarului de consum pentru piaţa reglementată</t>
    </r>
    <r>
      <rPr>
        <sz val="11"/>
        <color theme="1"/>
        <rFont val="Calibri"/>
        <family val="2"/>
      </rPr>
      <t>,</t>
    </r>
  </si>
  <si>
    <t>MWh, din care:</t>
  </si>
  <si>
    <t>GazMir Iasi</t>
  </si>
  <si>
    <t>Premier Energy</t>
  </si>
  <si>
    <t>Mai 2014 - Inchidere</t>
  </si>
  <si>
    <r>
      <t xml:space="preserve">Cantitatea din productia interna necesara fiecarui furnizor pentru acoperirea necesarului de </t>
    </r>
    <r>
      <rPr>
        <b/>
        <sz val="11"/>
        <color indexed="8"/>
        <rFont val="Calibri"/>
        <family val="2"/>
      </rPr>
      <t>inmagazinare</t>
    </r>
    <r>
      <rPr>
        <sz val="11"/>
        <color theme="1"/>
        <rFont val="Calibri"/>
        <family val="2"/>
      </rPr>
      <t xml:space="preserve"> lunara al clientilor din piata reglementata</t>
    </r>
  </si>
  <si>
    <t>Apopi&amp;Blumen Iasi</t>
  </si>
  <si>
    <t>Petrom Distributie Gaze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</si>
</sst>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"/>
    <numFmt numFmtId="165" formatCode="0.000"/>
    <numFmt numFmtId="166" formatCode="#,##0.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4" fillId="0" borderId="0" xfId="0" applyFont="1" applyAlignment="1">
      <alignment/>
    </xf>
    <xf numFmtId="164" fontId="3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19" fillId="0" borderId="0" xfId="15" applyNumberFormat="1" applyFont="1" applyFill="1" applyBorder="1" applyAlignment="1">
      <alignment horizontal="right" vertical="center"/>
      <protection/>
    </xf>
    <xf numFmtId="165" fontId="19" fillId="0" borderId="0" xfId="15" applyNumberFormat="1" applyFont="1" applyFill="1" applyBorder="1">
      <alignment/>
      <protection/>
    </xf>
    <xf numFmtId="0" fontId="3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4" fillId="0" borderId="0" xfId="0" applyFont="1" applyFill="1" applyAlignment="1">
      <alignment horizontal="center"/>
    </xf>
    <xf numFmtId="164" fontId="0" fillId="0" borderId="0" xfId="0" applyNumberFormat="1" applyFill="1" applyAlignment="1">
      <alignment/>
    </xf>
    <xf numFmtId="164" fontId="3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4" fontId="19" fillId="0" borderId="0" xfId="15" applyNumberFormat="1" applyFont="1" applyFill="1" applyBorder="1" applyAlignment="1">
      <alignment horizontal="right"/>
      <protection/>
    </xf>
    <xf numFmtId="164" fontId="0" fillId="0" borderId="0" xfId="0" applyNumberFormat="1" applyFont="1" applyFill="1" applyAlignment="1">
      <alignment horizontal="right"/>
    </xf>
    <xf numFmtId="164" fontId="34" fillId="0" borderId="0" xfId="0" applyNumberFormat="1" applyFont="1" applyAlignment="1">
      <alignment horizontal="left" wrapText="1"/>
    </xf>
    <xf numFmtId="164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0" fillId="0" borderId="0" xfId="0" applyFill="1" applyAlignment="1">
      <alignment/>
    </xf>
    <xf numFmtId="165" fontId="19" fillId="0" borderId="0" xfId="15" applyNumberFormat="1" applyFont="1" applyFill="1" applyBorder="1" applyAlignment="1">
      <alignment horizontal="left"/>
      <protection/>
    </xf>
    <xf numFmtId="164" fontId="20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165" fontId="19" fillId="0" borderId="0" xfId="15" applyNumberFormat="1" applyFont="1" applyFill="1" applyBorder="1" applyAlignment="1">
      <alignment horizontal="left"/>
      <protection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vertical="top" wrapText="1"/>
    </xf>
  </cellXfs>
  <cellStyles count="48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9"/>
  <sheetViews>
    <sheetView zoomScalePageLayoutView="0" workbookViewId="0" topLeftCell="A1">
      <selection activeCell="J26" sqref="J26"/>
    </sheetView>
  </sheetViews>
  <sheetFormatPr defaultColWidth="9.140625" defaultRowHeight="15"/>
  <cols>
    <col min="2" max="2" width="12.7109375" style="0" bestFit="1" customWidth="1"/>
    <col min="3" max="3" width="14.00390625" style="0" customWidth="1"/>
    <col min="4" max="4" width="12.7109375" style="0" bestFit="1" customWidth="1"/>
    <col min="7" max="7" width="12.421875" style="0" customWidth="1"/>
    <col min="8" max="8" width="14.00390625" style="0" customWidth="1"/>
    <col min="11" max="12" width="12.7109375" style="0" bestFit="1" customWidth="1"/>
    <col min="17" max="17" width="12.7109375" style="0" bestFit="1" customWidth="1"/>
  </cols>
  <sheetData>
    <row r="2" ht="15">
      <c r="B2" s="2" t="s">
        <v>59</v>
      </c>
    </row>
    <row r="3" ht="15">
      <c r="C3" s="1"/>
    </row>
    <row r="4" spans="2:10" ht="29.25" customHeight="1">
      <c r="B4" s="22" t="s">
        <v>55</v>
      </c>
      <c r="C4" s="22"/>
      <c r="D4" s="22"/>
      <c r="E4" s="22"/>
      <c r="F4" s="22"/>
      <c r="G4" s="22"/>
      <c r="H4" s="22"/>
      <c r="I4" s="22"/>
      <c r="J4" s="22"/>
    </row>
    <row r="5" spans="2:10" ht="15.75" customHeight="1">
      <c r="B5" s="16">
        <f>D6+D7</f>
        <v>2883967.8419999992</v>
      </c>
      <c r="C5" s="13" t="s">
        <v>56</v>
      </c>
      <c r="D5" s="13"/>
      <c r="E5" s="13"/>
      <c r="F5" s="13"/>
      <c r="G5" s="13"/>
      <c r="H5" s="13"/>
      <c r="I5" s="13"/>
      <c r="J5" s="13"/>
    </row>
    <row r="6" spans="3:7" ht="15">
      <c r="C6" t="s">
        <v>47</v>
      </c>
      <c r="D6" s="3">
        <f>furnizori!E46+furnizori!K50</f>
        <v>2220791.500999999</v>
      </c>
      <c r="E6" t="s">
        <v>0</v>
      </c>
      <c r="G6" s="17"/>
    </row>
    <row r="7" spans="3:7" ht="15">
      <c r="C7" t="s">
        <v>48</v>
      </c>
      <c r="D7" s="3">
        <f>furnizori!F46+furnizori!L50</f>
        <v>663176.341</v>
      </c>
      <c r="E7" t="s">
        <v>0</v>
      </c>
      <c r="G7" s="17"/>
    </row>
    <row r="9" spans="2:17" ht="15">
      <c r="B9" t="s">
        <v>4</v>
      </c>
      <c r="D9" s="3">
        <f>H9+H10</f>
        <v>1490705.7719999999</v>
      </c>
      <c r="E9" t="s">
        <v>0</v>
      </c>
      <c r="G9" t="s">
        <v>45</v>
      </c>
      <c r="H9" s="11">
        <v>1147913.878</v>
      </c>
      <c r="I9" t="s">
        <v>0</v>
      </c>
      <c r="K9" s="17"/>
      <c r="L9" s="1"/>
      <c r="Q9" s="1"/>
    </row>
    <row r="10" spans="4:17" ht="15">
      <c r="D10" s="3"/>
      <c r="G10" t="s">
        <v>46</v>
      </c>
      <c r="H10" s="11">
        <v>342791.894</v>
      </c>
      <c r="I10" t="s">
        <v>0</v>
      </c>
      <c r="K10" s="17"/>
      <c r="L10" s="1"/>
      <c r="Q10" s="1"/>
    </row>
    <row r="11" spans="4:17" ht="15">
      <c r="D11" s="3"/>
      <c r="H11" s="11"/>
      <c r="K11" s="17"/>
      <c r="L11" s="1"/>
      <c r="Q11" s="1"/>
    </row>
    <row r="12" spans="2:17" ht="15">
      <c r="B12" t="s">
        <v>3</v>
      </c>
      <c r="D12" s="3">
        <f>H12+H13</f>
        <v>1301482.276</v>
      </c>
      <c r="E12" t="s">
        <v>0</v>
      </c>
      <c r="G12" t="s">
        <v>45</v>
      </c>
      <c r="H12" s="11">
        <v>1002202.845</v>
      </c>
      <c r="I12" t="s">
        <v>0</v>
      </c>
      <c r="K12" s="17"/>
      <c r="L12" s="1"/>
      <c r="Q12" s="1"/>
    </row>
    <row r="13" spans="4:17" ht="15">
      <c r="D13" s="3"/>
      <c r="G13" t="s">
        <v>46</v>
      </c>
      <c r="H13" s="11">
        <v>299279.431</v>
      </c>
      <c r="I13" t="s">
        <v>0</v>
      </c>
      <c r="K13" s="17"/>
      <c r="L13" s="1"/>
      <c r="Q13" s="1"/>
    </row>
    <row r="14" spans="4:17" ht="15">
      <c r="D14" s="3"/>
      <c r="H14" s="11"/>
      <c r="K14" s="17"/>
      <c r="L14" s="1"/>
      <c r="Q14" s="1"/>
    </row>
    <row r="15" spans="2:17" ht="15">
      <c r="B15" t="s">
        <v>49</v>
      </c>
      <c r="D15" s="3">
        <f>H15+H16</f>
        <v>84496.745</v>
      </c>
      <c r="E15" t="s">
        <v>0</v>
      </c>
      <c r="G15" t="s">
        <v>45</v>
      </c>
      <c r="H15" s="11">
        <v>65066.486</v>
      </c>
      <c r="I15" t="s">
        <v>0</v>
      </c>
      <c r="K15" s="17"/>
      <c r="L15" s="1"/>
      <c r="Q15" s="1"/>
    </row>
    <row r="16" spans="4:17" ht="15">
      <c r="D16" s="3"/>
      <c r="G16" t="s">
        <v>46</v>
      </c>
      <c r="H16" s="11">
        <v>19430.259</v>
      </c>
      <c r="I16" t="s">
        <v>0</v>
      </c>
      <c r="K16" s="17"/>
      <c r="L16" s="1"/>
      <c r="Q16" s="4"/>
    </row>
    <row r="17" spans="4:17" ht="15">
      <c r="D17" s="3"/>
      <c r="H17" s="11"/>
      <c r="K17" s="17"/>
      <c r="L17" s="1"/>
      <c r="Q17" s="1"/>
    </row>
    <row r="18" spans="2:17" ht="15">
      <c r="B18" t="s">
        <v>2</v>
      </c>
      <c r="D18" s="3">
        <f>H18+H19</f>
        <v>5119.175</v>
      </c>
      <c r="E18" t="s">
        <v>0</v>
      </c>
      <c r="G18" t="s">
        <v>45</v>
      </c>
      <c r="H18" s="11">
        <v>3942.007</v>
      </c>
      <c r="I18" t="s">
        <v>0</v>
      </c>
      <c r="K18" s="17"/>
      <c r="L18" s="1"/>
      <c r="Q18" s="1"/>
    </row>
    <row r="19" spans="4:17" ht="15">
      <c r="D19" s="3"/>
      <c r="G19" t="s">
        <v>46</v>
      </c>
      <c r="H19" s="11">
        <v>1177.168</v>
      </c>
      <c r="I19" t="s">
        <v>0</v>
      </c>
      <c r="K19" s="17"/>
      <c r="L19" s="1"/>
      <c r="Q19" s="1"/>
    </row>
    <row r="20" spans="4:17" ht="15">
      <c r="D20" s="3"/>
      <c r="H20" s="11"/>
      <c r="K20" s="17"/>
      <c r="L20" s="1"/>
      <c r="Q20" s="1"/>
    </row>
    <row r="21" spans="2:17" ht="15">
      <c r="B21" t="s">
        <v>1</v>
      </c>
      <c r="D21" s="3">
        <f>H21+H22</f>
        <v>2163.8740000000003</v>
      </c>
      <c r="E21" t="s">
        <v>0</v>
      </c>
      <c r="G21" t="s">
        <v>45</v>
      </c>
      <c r="H21" s="11">
        <v>1666.285</v>
      </c>
      <c r="I21" t="s">
        <v>0</v>
      </c>
      <c r="K21" s="17"/>
      <c r="L21" s="1"/>
      <c r="Q21" s="1"/>
    </row>
    <row r="22" spans="7:17" ht="15">
      <c r="G22" t="s">
        <v>46</v>
      </c>
      <c r="H22" s="11">
        <v>497.589</v>
      </c>
      <c r="I22" t="s">
        <v>0</v>
      </c>
      <c r="K22" s="17"/>
      <c r="L22" s="1"/>
      <c r="Q22" s="1"/>
    </row>
    <row r="23" spans="8:11" ht="15">
      <c r="H23" s="1"/>
      <c r="K23" s="18"/>
    </row>
    <row r="24" spans="4:8" ht="15">
      <c r="D24" s="1"/>
      <c r="H24" s="21">
        <f>D6-H9-H12-H15-H18-H21</f>
        <v>-7.628386811120436E-10</v>
      </c>
    </row>
    <row r="25" ht="15">
      <c r="H25" s="21">
        <f>D7-H10-H13-H16-H19-H22</f>
        <v>6.338041202980094E-11</v>
      </c>
    </row>
    <row r="28" ht="15">
      <c r="H28" s="1"/>
    </row>
    <row r="29" ht="15">
      <c r="H29" s="1"/>
    </row>
  </sheetData>
  <sheetProtection/>
  <mergeCells count="1">
    <mergeCell ref="B4:J4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2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4.57421875" style="9" customWidth="1"/>
    <col min="2" max="3" width="9.140625" style="9" customWidth="1"/>
    <col min="4" max="4" width="14.28125" style="9" customWidth="1"/>
    <col min="5" max="5" width="13.421875" style="9" customWidth="1"/>
    <col min="6" max="6" width="14.28125" style="9" customWidth="1"/>
    <col min="7" max="7" width="6.7109375" style="9" customWidth="1"/>
    <col min="8" max="8" width="10.140625" style="9" bestFit="1" customWidth="1"/>
    <col min="9" max="9" width="12.8515625" style="9" bestFit="1" customWidth="1"/>
    <col min="10" max="10" width="11.140625" style="9" bestFit="1" customWidth="1"/>
    <col min="11" max="11" width="12.7109375" style="9" bestFit="1" customWidth="1"/>
    <col min="12" max="12" width="11.140625" style="9" bestFit="1" customWidth="1"/>
    <col min="13" max="16384" width="9.140625" style="9" customWidth="1"/>
  </cols>
  <sheetData>
    <row r="2" spans="2:7" ht="15">
      <c r="B2" s="7" t="s">
        <v>59</v>
      </c>
      <c r="C2" s="8"/>
      <c r="D2" s="8"/>
      <c r="E2" s="8"/>
      <c r="F2" s="8"/>
      <c r="G2" s="8"/>
    </row>
    <row r="3" spans="2:7" ht="15">
      <c r="B3" s="7"/>
      <c r="C3" s="8"/>
      <c r="D3" s="8"/>
      <c r="E3" s="8"/>
      <c r="F3" s="8"/>
      <c r="G3" s="8"/>
    </row>
    <row r="4" spans="2:14" ht="44.25" customHeight="1">
      <c r="B4" s="25" t="s">
        <v>41</v>
      </c>
      <c r="C4" s="26"/>
      <c r="D4" s="26"/>
      <c r="E4" s="26"/>
      <c r="F4" s="26"/>
      <c r="G4" s="26"/>
      <c r="H4" s="27" t="s">
        <v>60</v>
      </c>
      <c r="I4" s="27"/>
      <c r="J4" s="27"/>
      <c r="K4" s="27"/>
      <c r="L4" s="27"/>
      <c r="M4" s="27"/>
      <c r="N4" s="27"/>
    </row>
    <row r="5" spans="2:12" ht="15">
      <c r="B5" s="8"/>
      <c r="C5" s="8"/>
      <c r="D5" s="8"/>
      <c r="E5" s="24" t="s">
        <v>0</v>
      </c>
      <c r="F5" s="24"/>
      <c r="G5" s="8"/>
      <c r="I5" s="24"/>
      <c r="J5" s="24"/>
      <c r="K5" s="24" t="s">
        <v>0</v>
      </c>
      <c r="L5" s="24"/>
    </row>
    <row r="6" spans="2:13" ht="15">
      <c r="B6" s="8"/>
      <c r="C6" s="8"/>
      <c r="D6" s="8"/>
      <c r="E6" s="10" t="s">
        <v>42</v>
      </c>
      <c r="F6" s="10" t="s">
        <v>43</v>
      </c>
      <c r="G6" s="8"/>
      <c r="I6" s="10"/>
      <c r="J6" s="10"/>
      <c r="K6" s="10" t="s">
        <v>42</v>
      </c>
      <c r="L6" s="10" t="s">
        <v>43</v>
      </c>
      <c r="M6" s="7"/>
    </row>
    <row r="7" spans="2:14" ht="15">
      <c r="B7" s="20" t="s">
        <v>5</v>
      </c>
      <c r="C7" s="20"/>
      <c r="D7" s="20"/>
      <c r="E7" s="14">
        <v>635.702</v>
      </c>
      <c r="F7" s="15">
        <v>313.758</v>
      </c>
      <c r="G7" s="8"/>
      <c r="H7" s="20" t="s">
        <v>5</v>
      </c>
      <c r="I7" s="20"/>
      <c r="J7" s="20"/>
      <c r="K7" s="11"/>
      <c r="L7" s="11"/>
      <c r="M7" s="19"/>
      <c r="N7" s="19"/>
    </row>
    <row r="8" spans="2:14" ht="15">
      <c r="B8" s="20" t="s">
        <v>57</v>
      </c>
      <c r="C8" s="20"/>
      <c r="D8" s="20"/>
      <c r="E8" s="14">
        <v>389.745</v>
      </c>
      <c r="F8" s="15">
        <v>356.76300000000003</v>
      </c>
      <c r="G8" s="8"/>
      <c r="H8" s="20" t="s">
        <v>61</v>
      </c>
      <c r="I8" s="20"/>
      <c r="J8" s="20"/>
      <c r="K8" s="11"/>
      <c r="L8" s="11"/>
      <c r="M8" s="19"/>
      <c r="N8" s="19"/>
    </row>
    <row r="9" spans="2:12" ht="15">
      <c r="B9" s="23" t="s">
        <v>6</v>
      </c>
      <c r="C9" s="23"/>
      <c r="D9" s="23"/>
      <c r="E9" s="14">
        <v>936.7470000000001</v>
      </c>
      <c r="F9" s="15">
        <v>475.095</v>
      </c>
      <c r="G9" s="8"/>
      <c r="H9" s="23" t="s">
        <v>6</v>
      </c>
      <c r="I9" s="23"/>
      <c r="J9" s="23"/>
      <c r="K9" s="11"/>
      <c r="L9" s="11"/>
    </row>
    <row r="10" spans="2:12" ht="15">
      <c r="B10" s="23" t="s">
        <v>7</v>
      </c>
      <c r="C10" s="23"/>
      <c r="D10" s="23"/>
      <c r="E10" s="14">
        <v>21650.185</v>
      </c>
      <c r="F10" s="15">
        <v>10755.685</v>
      </c>
      <c r="G10" s="8"/>
      <c r="H10" s="23" t="s">
        <v>7</v>
      </c>
      <c r="I10" s="23"/>
      <c r="J10" s="23"/>
      <c r="K10" s="11"/>
      <c r="L10" s="11"/>
    </row>
    <row r="11" spans="2:14" ht="15">
      <c r="B11" s="23" t="s">
        <v>8</v>
      </c>
      <c r="C11" s="23"/>
      <c r="D11" s="23"/>
      <c r="E11" s="14">
        <v>291.54900000000004</v>
      </c>
      <c r="F11" s="15">
        <v>1451.32</v>
      </c>
      <c r="G11" s="8"/>
      <c r="H11" s="23" t="s">
        <v>8</v>
      </c>
      <c r="I11" s="23"/>
      <c r="J11" s="23"/>
      <c r="K11" s="11"/>
      <c r="L11" s="11"/>
      <c r="M11" s="19"/>
      <c r="N11" s="19"/>
    </row>
    <row r="12" spans="2:12" ht="15">
      <c r="B12" s="23" t="s">
        <v>9</v>
      </c>
      <c r="C12" s="23"/>
      <c r="D12" s="23"/>
      <c r="E12" s="14">
        <v>3984.0099999999998</v>
      </c>
      <c r="F12" s="15">
        <v>1068.259</v>
      </c>
      <c r="G12" s="8"/>
      <c r="H12" s="23" t="s">
        <v>9</v>
      </c>
      <c r="I12" s="23"/>
      <c r="J12" s="23"/>
      <c r="K12" s="11"/>
      <c r="L12" s="11"/>
    </row>
    <row r="13" spans="2:12" ht="15">
      <c r="B13" s="23" t="s">
        <v>10</v>
      </c>
      <c r="C13" s="23"/>
      <c r="D13" s="23"/>
      <c r="E13" s="14">
        <v>4049.7899999999995</v>
      </c>
      <c r="F13" s="15">
        <v>3044.163</v>
      </c>
      <c r="G13" s="8"/>
      <c r="H13" s="23" t="s">
        <v>10</v>
      </c>
      <c r="I13" s="23"/>
      <c r="J13" s="23"/>
      <c r="K13" s="11">
        <v>9914.174</v>
      </c>
      <c r="L13" s="11">
        <v>12870.593</v>
      </c>
    </row>
    <row r="14" spans="2:12" ht="15">
      <c r="B14" s="23" t="s">
        <v>11</v>
      </c>
      <c r="C14" s="23"/>
      <c r="D14" s="23"/>
      <c r="E14" s="14">
        <v>96.108</v>
      </c>
      <c r="F14" s="15">
        <v>13.895</v>
      </c>
      <c r="G14" s="8"/>
      <c r="H14" s="23" t="s">
        <v>11</v>
      </c>
      <c r="I14" s="23"/>
      <c r="J14" s="23"/>
      <c r="K14" s="11"/>
      <c r="L14" s="11"/>
    </row>
    <row r="15" spans="2:12" ht="15">
      <c r="B15" s="23" t="s">
        <v>12</v>
      </c>
      <c r="C15" s="23"/>
      <c r="D15" s="23"/>
      <c r="E15" s="14">
        <v>2004.407</v>
      </c>
      <c r="F15" s="15">
        <v>1956.5720000000001</v>
      </c>
      <c r="G15" s="8"/>
      <c r="H15" s="23" t="s">
        <v>12</v>
      </c>
      <c r="I15" s="23"/>
      <c r="J15" s="23"/>
      <c r="K15" s="11"/>
      <c r="L15" s="11"/>
    </row>
    <row r="16" spans="2:12" ht="15">
      <c r="B16" s="20" t="s">
        <v>13</v>
      </c>
      <c r="C16" s="20"/>
      <c r="D16" s="20"/>
      <c r="E16" s="14">
        <v>433365.99299999996</v>
      </c>
      <c r="F16" s="15">
        <v>199767.20200000002</v>
      </c>
      <c r="G16" s="8"/>
      <c r="H16" s="20" t="s">
        <v>13</v>
      </c>
      <c r="I16" s="20"/>
      <c r="J16" s="20"/>
      <c r="K16" s="11">
        <v>297966.6</v>
      </c>
      <c r="L16" s="11"/>
    </row>
    <row r="17" spans="2:14" ht="15">
      <c r="B17" s="23" t="s">
        <v>14</v>
      </c>
      <c r="C17" s="23"/>
      <c r="D17" s="23"/>
      <c r="E17" s="14">
        <v>638.6990000000001</v>
      </c>
      <c r="F17" s="15">
        <v>248.3430000000001</v>
      </c>
      <c r="G17" s="8"/>
      <c r="H17" s="23" t="s">
        <v>14</v>
      </c>
      <c r="I17" s="23"/>
      <c r="J17" s="23"/>
      <c r="K17" s="11"/>
      <c r="L17" s="11"/>
      <c r="M17" s="19"/>
      <c r="N17" s="19"/>
    </row>
    <row r="18" spans="1:12" ht="15">
      <c r="A18" s="11"/>
      <c r="B18" s="23" t="s">
        <v>15</v>
      </c>
      <c r="C18" s="23"/>
      <c r="D18" s="23"/>
      <c r="E18" s="14">
        <v>5793.741</v>
      </c>
      <c r="F18" s="15">
        <v>3478.819</v>
      </c>
      <c r="G18" s="8"/>
      <c r="H18" s="23" t="s">
        <v>15</v>
      </c>
      <c r="I18" s="23"/>
      <c r="J18" s="23"/>
      <c r="K18" s="11"/>
      <c r="L18" s="11"/>
    </row>
    <row r="19" spans="2:12" ht="15">
      <c r="B19" s="23" t="s">
        <v>16</v>
      </c>
      <c r="C19" s="23"/>
      <c r="D19" s="23"/>
      <c r="E19" s="14">
        <v>601.951</v>
      </c>
      <c r="F19" s="15">
        <v>189.307</v>
      </c>
      <c r="G19" s="8"/>
      <c r="H19" s="23" t="s">
        <v>16</v>
      </c>
      <c r="I19" s="23"/>
      <c r="J19" s="23"/>
      <c r="K19" s="11"/>
      <c r="L19" s="11"/>
    </row>
    <row r="20" spans="2:14" ht="15">
      <c r="B20" s="23" t="s">
        <v>17</v>
      </c>
      <c r="C20" s="23"/>
      <c r="D20" s="23"/>
      <c r="E20" s="14">
        <v>6349.62</v>
      </c>
      <c r="F20" s="15">
        <v>1511.187</v>
      </c>
      <c r="G20" s="8"/>
      <c r="H20" s="23" t="s">
        <v>17</v>
      </c>
      <c r="I20" s="23"/>
      <c r="J20" s="23"/>
      <c r="K20" s="11"/>
      <c r="L20" s="11"/>
      <c r="M20" s="19"/>
      <c r="N20" s="19"/>
    </row>
    <row r="21" spans="2:13" ht="15">
      <c r="B21" s="23" t="s">
        <v>18</v>
      </c>
      <c r="C21" s="23"/>
      <c r="D21" s="23"/>
      <c r="E21" s="14">
        <v>4099.055</v>
      </c>
      <c r="F21" s="15">
        <v>5309.174999999999</v>
      </c>
      <c r="G21" s="8"/>
      <c r="H21" s="23" t="s">
        <v>18</v>
      </c>
      <c r="I21" s="23"/>
      <c r="J21" s="23"/>
      <c r="K21" s="11">
        <v>4900</v>
      </c>
      <c r="L21" s="11"/>
      <c r="M21" s="11"/>
    </row>
    <row r="22" spans="2:12" ht="15">
      <c r="B22" s="20" t="s">
        <v>19</v>
      </c>
      <c r="C22" s="20"/>
      <c r="D22" s="20"/>
      <c r="E22" s="14">
        <v>578423.2119999999</v>
      </c>
      <c r="F22" s="15">
        <v>293625.618</v>
      </c>
      <c r="G22" s="8"/>
      <c r="H22" s="20" t="s">
        <v>19</v>
      </c>
      <c r="I22" s="20"/>
      <c r="J22" s="20"/>
      <c r="K22" s="11">
        <v>777786.833</v>
      </c>
      <c r="L22" s="11">
        <v>21109.324</v>
      </c>
    </row>
    <row r="23" spans="2:14" ht="15">
      <c r="B23" s="23" t="s">
        <v>20</v>
      </c>
      <c r="C23" s="23"/>
      <c r="D23" s="23"/>
      <c r="E23" s="14">
        <v>2870.335</v>
      </c>
      <c r="F23" s="15">
        <v>1532.3110000000001</v>
      </c>
      <c r="G23" s="8"/>
      <c r="H23" s="23" t="s">
        <v>20</v>
      </c>
      <c r="I23" s="23"/>
      <c r="J23" s="23"/>
      <c r="K23" s="11"/>
      <c r="L23" s="11"/>
      <c r="M23" s="19"/>
      <c r="N23" s="19"/>
    </row>
    <row r="24" spans="2:14" ht="15">
      <c r="B24" s="23" t="s">
        <v>21</v>
      </c>
      <c r="C24" s="23"/>
      <c r="D24" s="23"/>
      <c r="E24" s="14">
        <v>2169.9880000000003</v>
      </c>
      <c r="F24" s="15">
        <v>1275.421</v>
      </c>
      <c r="G24" s="8"/>
      <c r="H24" s="23" t="s">
        <v>21</v>
      </c>
      <c r="I24" s="23"/>
      <c r="J24" s="23"/>
      <c r="K24" s="11"/>
      <c r="L24" s="11"/>
      <c r="M24" s="19"/>
      <c r="N24" s="19"/>
    </row>
    <row r="25" spans="2:12" ht="15">
      <c r="B25" s="23" t="s">
        <v>22</v>
      </c>
      <c r="C25" s="23"/>
      <c r="D25" s="23"/>
      <c r="E25" s="14">
        <v>198.865</v>
      </c>
      <c r="F25" s="15">
        <v>66.612</v>
      </c>
      <c r="G25" s="8"/>
      <c r="H25" s="23" t="s">
        <v>22</v>
      </c>
      <c r="I25" s="23"/>
      <c r="J25" s="23"/>
      <c r="K25" s="11"/>
      <c r="L25" s="11"/>
    </row>
    <row r="26" spans="2:12" ht="15">
      <c r="B26" s="23" t="s">
        <v>23</v>
      </c>
      <c r="C26" s="23"/>
      <c r="D26" s="23"/>
      <c r="E26" s="14">
        <v>387.68</v>
      </c>
      <c r="F26" s="15">
        <v>38435.69</v>
      </c>
      <c r="G26" s="8"/>
      <c r="H26" s="23" t="s">
        <v>23</v>
      </c>
      <c r="I26" s="23"/>
      <c r="J26" s="23"/>
      <c r="K26" s="11"/>
      <c r="L26" s="11"/>
    </row>
    <row r="27" spans="2:12" ht="15">
      <c r="B27" s="23" t="s">
        <v>24</v>
      </c>
      <c r="C27" s="23"/>
      <c r="D27" s="23"/>
      <c r="E27" s="14">
        <v>278.811</v>
      </c>
      <c r="F27" s="15">
        <v>0</v>
      </c>
      <c r="G27" s="8"/>
      <c r="H27" s="23" t="s">
        <v>24</v>
      </c>
      <c r="I27" s="23"/>
      <c r="J27" s="23"/>
      <c r="K27" s="11"/>
      <c r="L27" s="11"/>
    </row>
    <row r="28" spans="2:12" ht="15">
      <c r="B28" s="23" t="s">
        <v>25</v>
      </c>
      <c r="C28" s="23"/>
      <c r="D28" s="23"/>
      <c r="E28" s="14">
        <v>2208.988</v>
      </c>
      <c r="F28" s="15">
        <v>425.307</v>
      </c>
      <c r="G28" s="8"/>
      <c r="H28" s="23" t="s">
        <v>25</v>
      </c>
      <c r="I28" s="23"/>
      <c r="J28" s="23"/>
      <c r="K28" s="11"/>
      <c r="L28" s="11"/>
    </row>
    <row r="29" spans="2:12" ht="15">
      <c r="B29" s="23" t="s">
        <v>26</v>
      </c>
      <c r="C29" s="23"/>
      <c r="D29" s="23"/>
      <c r="E29" s="14">
        <v>146.54199999999997</v>
      </c>
      <c r="F29" s="15">
        <v>632.585</v>
      </c>
      <c r="G29" s="8"/>
      <c r="H29" s="23" t="s">
        <v>26</v>
      </c>
      <c r="I29" s="23"/>
      <c r="J29" s="23"/>
      <c r="K29" s="11"/>
      <c r="L29" s="11">
        <v>450</v>
      </c>
    </row>
    <row r="30" spans="2:12" ht="15">
      <c r="B30" s="23" t="s">
        <v>27</v>
      </c>
      <c r="C30" s="23"/>
      <c r="D30" s="23"/>
      <c r="E30" s="14">
        <v>270.99</v>
      </c>
      <c r="F30" s="15">
        <v>98.12499999999999</v>
      </c>
      <c r="G30" s="8"/>
      <c r="H30" s="23" t="s">
        <v>27</v>
      </c>
      <c r="I30" s="23"/>
      <c r="J30" s="23"/>
      <c r="K30" s="11"/>
      <c r="L30" s="11"/>
    </row>
    <row r="31" spans="2:12" ht="15">
      <c r="B31" s="23" t="s">
        <v>28</v>
      </c>
      <c r="C31" s="23"/>
      <c r="D31" s="23"/>
      <c r="E31" s="14">
        <v>403.957</v>
      </c>
      <c r="F31" s="15">
        <v>250.68300000000002</v>
      </c>
      <c r="G31" s="8"/>
      <c r="H31" s="23" t="s">
        <v>28</v>
      </c>
      <c r="I31" s="23"/>
      <c r="J31" s="23"/>
      <c r="K31" s="11"/>
      <c r="L31" s="11"/>
    </row>
    <row r="32" spans="2:12" ht="15">
      <c r="B32" s="23" t="s">
        <v>29</v>
      </c>
      <c r="C32" s="23"/>
      <c r="D32" s="23"/>
      <c r="E32" s="14">
        <v>2450.7580000000003</v>
      </c>
      <c r="F32" s="15">
        <v>1955.643</v>
      </c>
      <c r="G32" s="8"/>
      <c r="H32" s="23" t="s">
        <v>29</v>
      </c>
      <c r="I32" s="23"/>
      <c r="J32" s="23"/>
      <c r="K32" s="11"/>
      <c r="L32" s="11">
        <v>5000</v>
      </c>
    </row>
    <row r="33" spans="2:14" ht="15">
      <c r="B33" s="23" t="s">
        <v>30</v>
      </c>
      <c r="C33" s="23"/>
      <c r="D33" s="23"/>
      <c r="E33" s="14">
        <v>119.12100000000001</v>
      </c>
      <c r="F33" s="15">
        <v>47.105000000000004</v>
      </c>
      <c r="G33" s="8"/>
      <c r="H33" s="23" t="s">
        <v>30</v>
      </c>
      <c r="I33" s="23"/>
      <c r="J33" s="23"/>
      <c r="K33" s="11"/>
      <c r="L33" s="11"/>
      <c r="M33" s="19"/>
      <c r="N33" s="19"/>
    </row>
    <row r="34" spans="2:12" ht="15">
      <c r="B34" s="23" t="s">
        <v>31</v>
      </c>
      <c r="C34" s="23"/>
      <c r="D34" s="23"/>
      <c r="E34" s="14">
        <v>3028.224</v>
      </c>
      <c r="F34" s="15">
        <v>1636.426</v>
      </c>
      <c r="G34" s="8"/>
      <c r="H34" s="23" t="s">
        <v>31</v>
      </c>
      <c r="I34" s="23"/>
      <c r="J34" s="23"/>
      <c r="K34" s="11"/>
      <c r="L34" s="11">
        <v>3500</v>
      </c>
    </row>
    <row r="35" spans="2:12" ht="15">
      <c r="B35" s="23" t="s">
        <v>58</v>
      </c>
      <c r="C35" s="23"/>
      <c r="D35" s="23"/>
      <c r="E35" s="14">
        <v>7904.299</v>
      </c>
      <c r="F35" s="15">
        <v>10435.36</v>
      </c>
      <c r="G35" s="8"/>
      <c r="H35" s="23" t="s">
        <v>62</v>
      </c>
      <c r="I35" s="23"/>
      <c r="J35" s="23"/>
      <c r="K35" s="11"/>
      <c r="L35" s="11"/>
    </row>
    <row r="36" spans="2:12" ht="15">
      <c r="B36" s="23" t="s">
        <v>32</v>
      </c>
      <c r="C36" s="23"/>
      <c r="D36" s="23"/>
      <c r="E36" s="14">
        <v>102.00200000000001</v>
      </c>
      <c r="F36" s="15">
        <v>1047.459</v>
      </c>
      <c r="G36" s="8"/>
      <c r="H36" s="23" t="s">
        <v>32</v>
      </c>
      <c r="I36" s="23"/>
      <c r="J36" s="23"/>
      <c r="K36" s="11"/>
      <c r="L36" s="11"/>
    </row>
    <row r="37" spans="2:14" ht="15">
      <c r="B37" s="23" t="s">
        <v>33</v>
      </c>
      <c r="C37" s="23"/>
      <c r="D37" s="23"/>
      <c r="E37" s="14">
        <v>1288.4879999999998</v>
      </c>
      <c r="F37" s="15">
        <v>164.591</v>
      </c>
      <c r="G37" s="8"/>
      <c r="H37" s="23" t="s">
        <v>33</v>
      </c>
      <c r="I37" s="23"/>
      <c r="J37" s="23"/>
      <c r="K37" s="11"/>
      <c r="L37" s="11"/>
      <c r="M37" s="19"/>
      <c r="N37" s="19"/>
    </row>
    <row r="38" spans="2:12" ht="15">
      <c r="B38" s="20" t="s">
        <v>34</v>
      </c>
      <c r="C38" s="20"/>
      <c r="D38" s="20"/>
      <c r="E38" s="14">
        <v>19.503999999999998</v>
      </c>
      <c r="F38" s="15">
        <v>23.459000000000003</v>
      </c>
      <c r="G38" s="8"/>
      <c r="H38" s="20" t="s">
        <v>34</v>
      </c>
      <c r="I38" s="20"/>
      <c r="J38" s="20"/>
      <c r="K38" s="11"/>
      <c r="L38" s="11"/>
    </row>
    <row r="39" spans="2:14" ht="15">
      <c r="B39" s="23" t="s">
        <v>35</v>
      </c>
      <c r="C39" s="23"/>
      <c r="D39" s="23"/>
      <c r="E39" s="14">
        <v>889.3960000000001</v>
      </c>
      <c r="F39" s="15">
        <v>786.653</v>
      </c>
      <c r="G39" s="8"/>
      <c r="H39" s="23" t="s">
        <v>35</v>
      </c>
      <c r="I39" s="23"/>
      <c r="J39" s="23"/>
      <c r="K39" s="11"/>
      <c r="L39" s="11"/>
      <c r="M39" s="19"/>
      <c r="N39" s="19"/>
    </row>
    <row r="40" spans="2:14" ht="15">
      <c r="B40" s="23" t="s">
        <v>36</v>
      </c>
      <c r="C40" s="23"/>
      <c r="D40" s="23"/>
      <c r="E40" s="14">
        <v>460.72799999999995</v>
      </c>
      <c r="F40" s="15">
        <v>963.038</v>
      </c>
      <c r="G40" s="8"/>
      <c r="H40" s="23" t="s">
        <v>36</v>
      </c>
      <c r="I40" s="23"/>
      <c r="J40" s="23"/>
      <c r="K40" s="11"/>
      <c r="L40" s="11"/>
      <c r="M40" s="19"/>
      <c r="N40" s="19"/>
    </row>
    <row r="41" spans="2:14" ht="15">
      <c r="B41" s="20" t="s">
        <v>37</v>
      </c>
      <c r="C41" s="20"/>
      <c r="D41" s="20"/>
      <c r="E41" s="14">
        <v>219.695</v>
      </c>
      <c r="F41" s="15">
        <v>371.453</v>
      </c>
      <c r="G41" s="8"/>
      <c r="H41" s="20" t="s">
        <v>37</v>
      </c>
      <c r="I41" s="20"/>
      <c r="J41" s="20"/>
      <c r="K41" s="11"/>
      <c r="L41" s="11"/>
      <c r="M41" s="19"/>
      <c r="N41" s="19"/>
    </row>
    <row r="42" spans="2:14" ht="15">
      <c r="B42" s="23" t="s">
        <v>38</v>
      </c>
      <c r="C42" s="23"/>
      <c r="D42" s="23"/>
      <c r="E42" s="14">
        <v>589.533</v>
      </c>
      <c r="F42" s="15">
        <v>570.611</v>
      </c>
      <c r="G42" s="8"/>
      <c r="H42" s="23" t="s">
        <v>38</v>
      </c>
      <c r="I42" s="23"/>
      <c r="J42" s="23"/>
      <c r="K42" s="11"/>
      <c r="L42" s="11"/>
      <c r="M42" s="19"/>
      <c r="N42" s="19"/>
    </row>
    <row r="43" spans="2:13" ht="15">
      <c r="B43" s="23" t="s">
        <v>39</v>
      </c>
      <c r="C43" s="23"/>
      <c r="D43" s="23"/>
      <c r="E43" s="14">
        <v>1804.189</v>
      </c>
      <c r="F43" s="15">
        <v>1704.757</v>
      </c>
      <c r="G43" s="8"/>
      <c r="H43" s="23" t="s">
        <v>39</v>
      </c>
      <c r="I43" s="23"/>
      <c r="J43" s="23"/>
      <c r="K43" s="11"/>
      <c r="L43" s="11"/>
      <c r="M43" s="11"/>
    </row>
    <row r="44" spans="2:12" ht="15">
      <c r="B44" s="6" t="s">
        <v>40</v>
      </c>
      <c r="C44" s="6"/>
      <c r="D44" s="6"/>
      <c r="E44" s="14">
        <v>6665.1669999999995</v>
      </c>
      <c r="F44" s="15">
        <v>4047.3740000000003</v>
      </c>
      <c r="G44" s="8"/>
      <c r="H44" s="6" t="s">
        <v>40</v>
      </c>
      <c r="I44" s="6"/>
      <c r="J44" s="6"/>
      <c r="K44" s="11"/>
      <c r="L44" s="11"/>
    </row>
    <row r="45" spans="2:8" ht="15">
      <c r="B45" s="9" t="s">
        <v>50</v>
      </c>
      <c r="E45" s="14">
        <v>249.955</v>
      </c>
      <c r="F45" s="15">
        <v>265.058</v>
      </c>
      <c r="H45" s="9" t="s">
        <v>50</v>
      </c>
    </row>
    <row r="46" spans="4:8" ht="15">
      <c r="D46" s="7" t="s">
        <v>44</v>
      </c>
      <c r="E46" s="12">
        <f>SUM(E7:E45)</f>
        <v>1098037.7289999994</v>
      </c>
      <c r="F46" s="12">
        <f>SUM(F7:F45)</f>
        <v>590300.882</v>
      </c>
      <c r="H46" s="7" t="s">
        <v>54</v>
      </c>
    </row>
    <row r="47" spans="5:12" ht="15">
      <c r="E47" s="5"/>
      <c r="F47" s="5"/>
      <c r="H47" s="9" t="s">
        <v>51</v>
      </c>
      <c r="K47" s="11"/>
      <c r="L47" s="11">
        <v>11539.949</v>
      </c>
    </row>
    <row r="48" spans="5:12" ht="15">
      <c r="E48" s="5"/>
      <c r="F48" s="5"/>
      <c r="H48" s="9" t="s">
        <v>52</v>
      </c>
      <c r="K48" s="11">
        <v>32186.164999999997</v>
      </c>
      <c r="L48" s="11">
        <v>5355.593</v>
      </c>
    </row>
    <row r="49" spans="2:12" ht="15">
      <c r="B49" s="7"/>
      <c r="E49" s="11"/>
      <c r="F49" s="11"/>
      <c r="H49" s="9" t="s">
        <v>53</v>
      </c>
      <c r="K49" s="11"/>
      <c r="L49" s="11">
        <v>13050</v>
      </c>
    </row>
    <row r="50" spans="10:12" ht="15">
      <c r="J50" s="7" t="s">
        <v>44</v>
      </c>
      <c r="K50" s="12">
        <f>SUM(K7:K49)</f>
        <v>1122753.7719999999</v>
      </c>
      <c r="L50" s="12">
        <f>SUM(L7:L49)</f>
        <v>72875.459</v>
      </c>
    </row>
    <row r="52" spans="8:12" ht="15">
      <c r="H52" s="11"/>
      <c r="I52" s="11"/>
      <c r="K52" s="11"/>
      <c r="L52" s="11"/>
    </row>
  </sheetData>
  <sheetProtection/>
  <mergeCells count="67">
    <mergeCell ref="H39:J39"/>
    <mergeCell ref="H40:J40"/>
    <mergeCell ref="H42:J42"/>
    <mergeCell ref="H43:J43"/>
    <mergeCell ref="H32:J32"/>
    <mergeCell ref="H33:J33"/>
    <mergeCell ref="H34:J34"/>
    <mergeCell ref="H35:J35"/>
    <mergeCell ref="H36:J36"/>
    <mergeCell ref="H37:J37"/>
    <mergeCell ref="H26:J26"/>
    <mergeCell ref="H27:J27"/>
    <mergeCell ref="H28:J28"/>
    <mergeCell ref="H29:J29"/>
    <mergeCell ref="H30:J30"/>
    <mergeCell ref="H31:J31"/>
    <mergeCell ref="H19:J19"/>
    <mergeCell ref="H20:J20"/>
    <mergeCell ref="H21:J21"/>
    <mergeCell ref="H23:J23"/>
    <mergeCell ref="H24:J24"/>
    <mergeCell ref="H25:J25"/>
    <mergeCell ref="H12:J12"/>
    <mergeCell ref="H13:J13"/>
    <mergeCell ref="H14:J14"/>
    <mergeCell ref="H15:J15"/>
    <mergeCell ref="H17:J17"/>
    <mergeCell ref="H18:J18"/>
    <mergeCell ref="H4:N4"/>
    <mergeCell ref="I5:J5"/>
    <mergeCell ref="K5:L5"/>
    <mergeCell ref="H9:J9"/>
    <mergeCell ref="H10:J10"/>
    <mergeCell ref="H11:J11"/>
    <mergeCell ref="B42:D42"/>
    <mergeCell ref="B43:D43"/>
    <mergeCell ref="E5:F5"/>
    <mergeCell ref="B4:G4"/>
    <mergeCell ref="B34:D34"/>
    <mergeCell ref="B35:D35"/>
    <mergeCell ref="B36:D36"/>
    <mergeCell ref="B37:D37"/>
    <mergeCell ref="B27:D27"/>
    <mergeCell ref="B39:D39"/>
    <mergeCell ref="B40:D40"/>
    <mergeCell ref="B28:D28"/>
    <mergeCell ref="B29:D29"/>
    <mergeCell ref="B30:D30"/>
    <mergeCell ref="B31:D31"/>
    <mergeCell ref="B32:D32"/>
    <mergeCell ref="B33:D33"/>
    <mergeCell ref="B18:D18"/>
    <mergeCell ref="B21:D21"/>
    <mergeCell ref="B23:D23"/>
    <mergeCell ref="B24:D24"/>
    <mergeCell ref="B25:D25"/>
    <mergeCell ref="B26:D26"/>
    <mergeCell ref="B19:D19"/>
    <mergeCell ref="B20:D20"/>
    <mergeCell ref="B15:D15"/>
    <mergeCell ref="B17:D17"/>
    <mergeCell ref="B9:D9"/>
    <mergeCell ref="B10:D10"/>
    <mergeCell ref="B11:D11"/>
    <mergeCell ref="B12:D12"/>
    <mergeCell ref="B13:D13"/>
    <mergeCell ref="B14:D14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fasandei</cp:lastModifiedBy>
  <dcterms:created xsi:type="dcterms:W3CDTF">2013-04-30T08:59:04Z</dcterms:created>
  <dcterms:modified xsi:type="dcterms:W3CDTF">2014-06-13T12:06:01Z</dcterms:modified>
  <cp:category/>
  <cp:version/>
  <cp:contentType/>
  <cp:contentStatus/>
</cp:coreProperties>
</file>