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<sst xmlns="http://schemas.openxmlformats.org/spreadsheetml/2006/main" count="83" uniqueCount="58">
  <si>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</si>
  <si>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</si>
  <si>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</si>
  <si>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</si>
  <si>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</si>
  <si>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</si>
  <si>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</si>
  <si>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</si>
  <si>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</si>
  <si>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</si>
  <si>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</si>
  <si>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</si>
  <si>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</si>
  <si>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</si>
  <si>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</si>
  <si>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</si>
  <si>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</si>
  <si>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</si>
  <si>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</si>
  <si>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</si>
  <si>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</si>
  <si>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</si>
  <si>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</si>
  <si>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</si>
  <si>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</si>
  <si>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</si>
  <si>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</si>
  <si>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</si>
  <si>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</si>
  <si>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</si>
  <si>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</si>
  <si>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</si>
  <si>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</si>
  <si>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</si>
  <si>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</si>
  <si>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</si>
  <si>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</si>
  <si>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</si>
  <si>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</si>
  <si>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</si>
  <si>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</si>
  <si>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</si>
  <si>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</si>
  <si>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</si>
  <si>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</si>
  <si>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</si>
  <si>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</si>
  <si>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</si>
  <si>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</si>
  <si>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t>Vega '93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</si>
  <si>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</si>
  <si>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</si>
  <si>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Noiembrie 2013 - Inchidere</t>
  </si>
  <si>
    <t>NOIEMBRIE 2013 - Inchidere</t>
  </si>
  <si>
    <t>Premier Energy</t>
  </si>
  <si>
    <t>GazMir Iasi (25-30 noiembrie 2013)</t>
  </si>
  <si>
    <t>Apopi&amp;Blumen Iasi (1-24 noiembrie 2013)</t>
  </si>
  <si>
    <t>Cantitatea de gaze naturale din producţia internă (producţie curentă+extras din depozite) consumată pe piaţa reglementată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</si>
</sst>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4" fillId="0" borderId="0" xfId="0" applyNumberFormat="1" applyFont="1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164" fontId="2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zoomScalePageLayoutView="0" workbookViewId="0" topLeftCell="A1">
      <selection activeCell="F29" sqref="F29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53</v>
      </c>
    </row>
    <row r="3" ht="15">
      <c r="C3" s="1"/>
    </row>
    <row r="4" spans="2:10" ht="29.25" customHeight="1">
      <c r="B4" s="20" t="s">
        <v>50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>
      <c r="B5" s="16">
        <v>3000000</v>
      </c>
      <c r="C5" s="13" t="s">
        <v>51</v>
      </c>
      <c r="D5" s="13"/>
      <c r="E5" s="13"/>
      <c r="F5" s="13"/>
      <c r="G5" s="13"/>
      <c r="H5" s="13"/>
      <c r="I5" s="13"/>
      <c r="J5" s="13"/>
    </row>
    <row r="6" spans="3:5" ht="15">
      <c r="C6" t="s">
        <v>46</v>
      </c>
      <c r="D6" s="3">
        <f>B5*furnizori!E47/(furnizori!E47+furnizori!F47)</f>
        <v>2036390.3345955238</v>
      </c>
      <c r="E6" t="s">
        <v>0</v>
      </c>
    </row>
    <row r="7" spans="3:7" ht="15">
      <c r="C7" t="s">
        <v>47</v>
      </c>
      <c r="D7" s="3">
        <f>B5*furnizori!F47/(furnizori!E47+furnizori!F47)</f>
        <v>963609.6654044766</v>
      </c>
      <c r="E7" t="s">
        <v>0</v>
      </c>
      <c r="G7" s="1"/>
    </row>
    <row r="9" spans="2:17" ht="15">
      <c r="B9" t="s">
        <v>4</v>
      </c>
      <c r="D9" s="3">
        <f>H9+H10</f>
        <v>1586947.7040000001</v>
      </c>
      <c r="E9" t="s">
        <v>0</v>
      </c>
      <c r="G9" t="s">
        <v>44</v>
      </c>
      <c r="H9" s="11">
        <v>1077214.989</v>
      </c>
      <c r="I9" t="s">
        <v>0</v>
      </c>
      <c r="K9" s="1"/>
      <c r="L9" s="1"/>
      <c r="Q9" s="1"/>
    </row>
    <row r="10" spans="4:17" ht="15">
      <c r="D10" s="3"/>
      <c r="G10" t="s">
        <v>45</v>
      </c>
      <c r="H10" s="11">
        <v>509732.715</v>
      </c>
      <c r="I10" t="s">
        <v>0</v>
      </c>
      <c r="K10" s="1"/>
      <c r="L10" s="1"/>
      <c r="Q10" s="1"/>
    </row>
    <row r="11" spans="4:17" ht="15">
      <c r="D11" s="3"/>
      <c r="H11" s="11"/>
      <c r="L11" s="1"/>
      <c r="Q11" s="1"/>
    </row>
    <row r="12" spans="2:17" ht="15">
      <c r="B12" t="s">
        <v>3</v>
      </c>
      <c r="D12" s="3">
        <f>H12+H13</f>
        <v>1314543.4</v>
      </c>
      <c r="E12" t="s">
        <v>0</v>
      </c>
      <c r="G12" t="s">
        <v>44</v>
      </c>
      <c r="H12" s="11">
        <v>892307.825</v>
      </c>
      <c r="I12" t="s">
        <v>0</v>
      </c>
      <c r="L12" s="1"/>
      <c r="Q12" s="1"/>
    </row>
    <row r="13" spans="4:17" ht="15">
      <c r="D13" s="3"/>
      <c r="G13" t="s">
        <v>45</v>
      </c>
      <c r="H13" s="11">
        <v>422235.575</v>
      </c>
      <c r="I13" t="s">
        <v>0</v>
      </c>
      <c r="L13" s="1"/>
      <c r="Q13" s="1"/>
    </row>
    <row r="14" spans="4:17" ht="15">
      <c r="D14" s="3"/>
      <c r="H14" s="11"/>
      <c r="L14" s="1"/>
      <c r="Q14" s="1"/>
    </row>
    <row r="15" spans="2:17" ht="15">
      <c r="B15" t="s">
        <v>48</v>
      </c>
      <c r="D15" s="3">
        <f>H15+H16</f>
        <v>91230.284</v>
      </c>
      <c r="E15" t="s">
        <v>0</v>
      </c>
      <c r="G15" t="s">
        <v>44</v>
      </c>
      <c r="H15" s="11">
        <v>61926.823</v>
      </c>
      <c r="I15" t="s">
        <v>0</v>
      </c>
      <c r="L15" s="1"/>
      <c r="Q15" s="1"/>
    </row>
    <row r="16" spans="4:17" ht="15">
      <c r="D16" s="3"/>
      <c r="G16" t="s">
        <v>45</v>
      </c>
      <c r="H16" s="11">
        <v>29303.461</v>
      </c>
      <c r="I16" t="s">
        <v>0</v>
      </c>
      <c r="L16" s="1"/>
      <c r="Q16" s="4"/>
    </row>
    <row r="17" spans="4:17" ht="15">
      <c r="D17" s="3"/>
      <c r="H17" s="11"/>
      <c r="L17" s="1"/>
      <c r="Q17" s="1"/>
    </row>
    <row r="18" spans="2:17" ht="15">
      <c r="B18" t="s">
        <v>2</v>
      </c>
      <c r="D18" s="3">
        <f>H18+H19</f>
        <v>5674.276</v>
      </c>
      <c r="E18" t="s">
        <v>0</v>
      </c>
      <c r="G18" t="s">
        <v>44</v>
      </c>
      <c r="H18" s="11">
        <v>3851.68</v>
      </c>
      <c r="I18" t="s">
        <v>0</v>
      </c>
      <c r="L18" s="1"/>
      <c r="Q18" s="1"/>
    </row>
    <row r="19" spans="4:17" ht="15">
      <c r="D19" s="3"/>
      <c r="G19" t="s">
        <v>45</v>
      </c>
      <c r="H19" s="11">
        <v>1822.596</v>
      </c>
      <c r="I19" t="s">
        <v>0</v>
      </c>
      <c r="L19" s="1"/>
      <c r="Q19" s="1"/>
    </row>
    <row r="20" spans="4:17" ht="15">
      <c r="D20" s="3"/>
      <c r="H20" s="11"/>
      <c r="L20" s="1"/>
      <c r="Q20" s="1"/>
    </row>
    <row r="21" spans="2:17" ht="15">
      <c r="B21" t="s">
        <v>1</v>
      </c>
      <c r="D21" s="3">
        <f>H21+H22</f>
        <v>1604.336</v>
      </c>
      <c r="E21" t="s">
        <v>0</v>
      </c>
      <c r="G21" t="s">
        <v>44</v>
      </c>
      <c r="H21" s="11">
        <v>1089.018</v>
      </c>
      <c r="I21" t="s">
        <v>0</v>
      </c>
      <c r="L21" s="1"/>
      <c r="Q21" s="1"/>
    </row>
    <row r="22" spans="7:17" ht="15">
      <c r="G22" t="s">
        <v>45</v>
      </c>
      <c r="H22" s="11">
        <v>515.318</v>
      </c>
      <c r="I22" t="s">
        <v>0</v>
      </c>
      <c r="L22" s="1"/>
      <c r="Q22" s="1"/>
    </row>
    <row r="23" ht="15">
      <c r="H23" s="1"/>
    </row>
    <row r="24" spans="4:8" ht="15">
      <c r="D24" s="1"/>
      <c r="H24" s="19">
        <f>D6-H9-H12-H15-H18-H21</f>
        <v>-0.0004044762349622033</v>
      </c>
    </row>
    <row r="25" ht="15">
      <c r="H25" s="19">
        <f>D7-H10-H13-H16-H19-H22</f>
        <v>0.0004044765380513127</v>
      </c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9.421875" style="9" customWidth="1"/>
    <col min="5" max="5" width="13.421875" style="9" customWidth="1"/>
    <col min="6" max="6" width="14.28125" style="9" customWidth="1"/>
    <col min="7" max="7" width="6.7109375" style="9" customWidth="1"/>
    <col min="8" max="8" width="9.140625" style="9" customWidth="1"/>
    <col min="9" max="9" width="12.00390625" style="9" customWidth="1"/>
    <col min="10" max="16384" width="9.140625" style="9" customWidth="1"/>
  </cols>
  <sheetData>
    <row r="2" spans="2:7" ht="15">
      <c r="B2" s="7" t="s">
        <v>52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8" ht="35.25" customHeight="1">
      <c r="B4" s="23" t="s">
        <v>57</v>
      </c>
      <c r="C4" s="24"/>
      <c r="D4" s="24"/>
      <c r="E4" s="24"/>
      <c r="F4" s="24"/>
      <c r="G4" s="24"/>
      <c r="H4" s="18"/>
    </row>
    <row r="5" spans="2:7" ht="15">
      <c r="B5" s="8"/>
      <c r="C5" s="8"/>
      <c r="D5" s="8"/>
      <c r="E5" s="22" t="s">
        <v>0</v>
      </c>
      <c r="F5" s="22"/>
      <c r="G5" s="8"/>
    </row>
    <row r="6" spans="2:7" ht="15">
      <c r="B6" s="8"/>
      <c r="C6" s="8"/>
      <c r="D6" s="8"/>
      <c r="E6" s="10" t="s">
        <v>41</v>
      </c>
      <c r="F6" s="10" t="s">
        <v>42</v>
      </c>
      <c r="G6" s="8"/>
    </row>
    <row r="7" spans="2:7" ht="15">
      <c r="B7" s="17" t="s">
        <v>5</v>
      </c>
      <c r="C7" s="17"/>
      <c r="D7" s="17"/>
      <c r="E7" s="14">
        <v>1967.581</v>
      </c>
      <c r="F7" s="15">
        <v>847.563</v>
      </c>
      <c r="G7" s="8"/>
    </row>
    <row r="8" spans="2:7" ht="15">
      <c r="B8" s="21" t="s">
        <v>56</v>
      </c>
      <c r="C8" s="21"/>
      <c r="D8" s="21"/>
      <c r="E8" s="14">
        <f>1300.836-E9</f>
        <v>806.2270000000001</v>
      </c>
      <c r="F8" s="15">
        <f>2157.371-F9</f>
        <v>1795.1670000000001</v>
      </c>
      <c r="G8" s="8"/>
    </row>
    <row r="9" spans="2:7" ht="15">
      <c r="B9" s="21" t="s">
        <v>55</v>
      </c>
      <c r="C9" s="21"/>
      <c r="D9" s="21"/>
      <c r="E9" s="14">
        <v>494.609</v>
      </c>
      <c r="F9" s="15">
        <v>362.204</v>
      </c>
      <c r="G9" s="8"/>
    </row>
    <row r="10" spans="2:7" ht="15">
      <c r="B10" s="21" t="s">
        <v>6</v>
      </c>
      <c r="C10" s="21"/>
      <c r="D10" s="21"/>
      <c r="E10" s="14">
        <v>3309.771</v>
      </c>
      <c r="F10" s="15">
        <v>2023.783</v>
      </c>
      <c r="G10" s="8"/>
    </row>
    <row r="11" spans="2:7" ht="15">
      <c r="B11" s="21" t="s">
        <v>7</v>
      </c>
      <c r="C11" s="21"/>
      <c r="D11" s="21"/>
      <c r="E11" s="14">
        <v>66437.683</v>
      </c>
      <c r="F11" s="15">
        <v>23511.853</v>
      </c>
      <c r="G11" s="8"/>
    </row>
    <row r="12" spans="2:7" ht="15">
      <c r="B12" s="21" t="s">
        <v>8</v>
      </c>
      <c r="C12" s="21"/>
      <c r="D12" s="21"/>
      <c r="E12" s="14">
        <v>743.402</v>
      </c>
      <c r="F12" s="15">
        <v>1132.817</v>
      </c>
      <c r="G12" s="8"/>
    </row>
    <row r="13" spans="2:7" ht="15">
      <c r="B13" s="21" t="s">
        <v>9</v>
      </c>
      <c r="C13" s="21"/>
      <c r="D13" s="21"/>
      <c r="E13" s="14">
        <v>12233.896</v>
      </c>
      <c r="F13" s="15">
        <v>3870.665</v>
      </c>
      <c r="G13" s="8"/>
    </row>
    <row r="14" spans="2:7" ht="15">
      <c r="B14" s="21" t="s">
        <v>10</v>
      </c>
      <c r="C14" s="21"/>
      <c r="D14" s="21"/>
      <c r="E14" s="14">
        <v>10048.185</v>
      </c>
      <c r="F14" s="15">
        <v>5641.379</v>
      </c>
      <c r="G14" s="8"/>
    </row>
    <row r="15" spans="2:7" ht="15">
      <c r="B15" s="21" t="s">
        <v>11</v>
      </c>
      <c r="C15" s="21"/>
      <c r="D15" s="21"/>
      <c r="E15" s="14">
        <v>289.787</v>
      </c>
      <c r="F15" s="15">
        <v>65.67099999999999</v>
      </c>
      <c r="G15" s="8"/>
    </row>
    <row r="16" spans="2:7" ht="15">
      <c r="B16" s="21" t="s">
        <v>12</v>
      </c>
      <c r="C16" s="21"/>
      <c r="D16" s="21"/>
      <c r="E16" s="14">
        <v>6138.581</v>
      </c>
      <c r="F16" s="15">
        <v>4417.123</v>
      </c>
      <c r="G16" s="8"/>
    </row>
    <row r="17" spans="2:7" ht="15">
      <c r="B17" s="17" t="s">
        <v>13</v>
      </c>
      <c r="C17" s="17"/>
      <c r="D17" s="17"/>
      <c r="E17" s="14">
        <v>1241724.919</v>
      </c>
      <c r="F17" s="15">
        <v>445865.552</v>
      </c>
      <c r="G17" s="8"/>
    </row>
    <row r="18" spans="2:7" ht="15">
      <c r="B18" s="21" t="s">
        <v>14</v>
      </c>
      <c r="C18" s="21"/>
      <c r="D18" s="21"/>
      <c r="E18" s="14">
        <v>2709.234</v>
      </c>
      <c r="F18" s="15">
        <v>1022.852</v>
      </c>
      <c r="G18" s="8"/>
    </row>
    <row r="19" spans="1:7" ht="15">
      <c r="A19" s="11"/>
      <c r="B19" s="21" t="s">
        <v>15</v>
      </c>
      <c r="C19" s="21"/>
      <c r="D19" s="21"/>
      <c r="E19" s="14">
        <v>17809.82</v>
      </c>
      <c r="F19" s="15">
        <v>11222.255</v>
      </c>
      <c r="G19" s="8"/>
    </row>
    <row r="20" spans="2:7" ht="15">
      <c r="B20" s="21" t="s">
        <v>16</v>
      </c>
      <c r="C20" s="21"/>
      <c r="D20" s="21"/>
      <c r="E20" s="14">
        <v>1753.478</v>
      </c>
      <c r="F20" s="15">
        <v>665.8779999999999</v>
      </c>
      <c r="G20" s="8"/>
    </row>
    <row r="21" spans="2:7" ht="15">
      <c r="B21" s="21" t="s">
        <v>17</v>
      </c>
      <c r="C21" s="21"/>
      <c r="D21" s="21"/>
      <c r="E21" s="14">
        <v>18184.191000000003</v>
      </c>
      <c r="F21" s="15">
        <v>5064.5779999999995</v>
      </c>
      <c r="G21" s="8"/>
    </row>
    <row r="22" spans="2:7" ht="15">
      <c r="B22" s="21" t="s">
        <v>18</v>
      </c>
      <c r="C22" s="21"/>
      <c r="D22" s="21"/>
      <c r="E22" s="14">
        <v>10702.973</v>
      </c>
      <c r="F22" s="15">
        <v>12939.47</v>
      </c>
      <c r="G22" s="8"/>
    </row>
    <row r="23" spans="2:7" ht="15">
      <c r="B23" s="17" t="s">
        <v>19</v>
      </c>
      <c r="C23" s="17"/>
      <c r="D23" s="17"/>
      <c r="E23" s="14">
        <v>1344326.969</v>
      </c>
      <c r="F23" s="15">
        <v>756052.2470000001</v>
      </c>
      <c r="G23" s="8"/>
    </row>
    <row r="24" spans="2:7" ht="15">
      <c r="B24" s="21" t="s">
        <v>20</v>
      </c>
      <c r="C24" s="21"/>
      <c r="D24" s="21"/>
      <c r="E24" s="14">
        <v>9830.359999999999</v>
      </c>
      <c r="F24" s="15">
        <v>3961.758</v>
      </c>
      <c r="G24" s="8"/>
    </row>
    <row r="25" spans="2:7" ht="15">
      <c r="B25" s="21" t="s">
        <v>21</v>
      </c>
      <c r="C25" s="21"/>
      <c r="D25" s="21"/>
      <c r="E25" s="14">
        <v>3572.7839999999997</v>
      </c>
      <c r="F25" s="15">
        <v>2962.429</v>
      </c>
      <c r="G25" s="8"/>
    </row>
    <row r="26" spans="2:7" ht="15">
      <c r="B26" s="21" t="s">
        <v>22</v>
      </c>
      <c r="C26" s="21"/>
      <c r="D26" s="21"/>
      <c r="E26" s="14">
        <v>615.764</v>
      </c>
      <c r="F26" s="15">
        <v>211.268</v>
      </c>
      <c r="G26" s="8"/>
    </row>
    <row r="27" spans="2:7" ht="15">
      <c r="B27" s="21" t="s">
        <v>23</v>
      </c>
      <c r="C27" s="21"/>
      <c r="D27" s="21"/>
      <c r="E27" s="14">
        <v>1022.5640000000001</v>
      </c>
      <c r="F27" s="15">
        <v>4401.655000000001</v>
      </c>
      <c r="G27" s="8"/>
    </row>
    <row r="28" spans="2:7" ht="15">
      <c r="B28" s="21" t="s">
        <v>24</v>
      </c>
      <c r="C28" s="21"/>
      <c r="D28" s="21"/>
      <c r="E28" s="14">
        <v>965.028</v>
      </c>
      <c r="F28" s="15">
        <v>228.68899999999996</v>
      </c>
      <c r="G28" s="8"/>
    </row>
    <row r="29" spans="2:7" ht="15">
      <c r="B29" s="21" t="s">
        <v>25</v>
      </c>
      <c r="C29" s="21"/>
      <c r="D29" s="21"/>
      <c r="E29" s="14">
        <v>6800.849999999999</v>
      </c>
      <c r="F29" s="15">
        <v>3435.125</v>
      </c>
      <c r="G29" s="8"/>
    </row>
    <row r="30" spans="2:7" ht="15">
      <c r="B30" s="21" t="s">
        <v>26</v>
      </c>
      <c r="C30" s="21"/>
      <c r="D30" s="21"/>
      <c r="E30" s="14">
        <v>623.292</v>
      </c>
      <c r="F30" s="15">
        <v>1018.4039999999999</v>
      </c>
      <c r="G30" s="8"/>
    </row>
    <row r="31" spans="2:7" ht="15">
      <c r="B31" s="21" t="s">
        <v>27</v>
      </c>
      <c r="C31" s="21"/>
      <c r="D31" s="21"/>
      <c r="E31" s="14">
        <v>733.744</v>
      </c>
      <c r="F31" s="15">
        <v>722.368</v>
      </c>
      <c r="G31" s="8"/>
    </row>
    <row r="32" spans="2:7" ht="15">
      <c r="B32" s="21" t="s">
        <v>28</v>
      </c>
      <c r="C32" s="21"/>
      <c r="D32" s="21"/>
      <c r="E32" s="14">
        <v>852.447</v>
      </c>
      <c r="F32" s="15">
        <v>345.323</v>
      </c>
      <c r="G32" s="8"/>
    </row>
    <row r="33" spans="2:7" ht="15">
      <c r="B33" s="21" t="s">
        <v>29</v>
      </c>
      <c r="C33" s="21"/>
      <c r="D33" s="21"/>
      <c r="E33" s="14">
        <v>9871.19</v>
      </c>
      <c r="F33" s="15">
        <v>8268.306999999999</v>
      </c>
      <c r="G33" s="8"/>
    </row>
    <row r="34" spans="2:7" ht="15">
      <c r="B34" s="21" t="s">
        <v>30</v>
      </c>
      <c r="C34" s="21"/>
      <c r="D34" s="21"/>
      <c r="E34" s="14">
        <v>305.354</v>
      </c>
      <c r="F34" s="15">
        <v>102.624</v>
      </c>
      <c r="G34" s="8"/>
    </row>
    <row r="35" spans="2:7" ht="15">
      <c r="B35" s="21" t="s">
        <v>31</v>
      </c>
      <c r="C35" s="21"/>
      <c r="D35" s="21"/>
      <c r="E35" s="14">
        <v>9444.516</v>
      </c>
      <c r="F35" s="15">
        <v>4577.196</v>
      </c>
      <c r="G35" s="8"/>
    </row>
    <row r="36" spans="2:7" ht="15">
      <c r="B36" s="21" t="s">
        <v>54</v>
      </c>
      <c r="C36" s="21"/>
      <c r="D36" s="21"/>
      <c r="E36" s="14">
        <v>23428.461</v>
      </c>
      <c r="F36" s="15">
        <v>15934.84</v>
      </c>
      <c r="G36" s="8"/>
    </row>
    <row r="37" spans="2:7" ht="15">
      <c r="B37" s="21" t="s">
        <v>32</v>
      </c>
      <c r="C37" s="21"/>
      <c r="D37" s="21"/>
      <c r="E37" s="14">
        <v>366.839</v>
      </c>
      <c r="F37" s="15">
        <v>1913.4750000000001</v>
      </c>
      <c r="G37" s="8"/>
    </row>
    <row r="38" spans="2:7" ht="15">
      <c r="B38" s="21" t="s">
        <v>33</v>
      </c>
      <c r="C38" s="21"/>
      <c r="D38" s="21"/>
      <c r="E38" s="14">
        <v>3726.082</v>
      </c>
      <c r="F38" s="15">
        <v>272.93399999999997</v>
      </c>
      <c r="G38" s="8"/>
    </row>
    <row r="39" spans="2:7" ht="15">
      <c r="B39" s="17" t="s">
        <v>34</v>
      </c>
      <c r="C39" s="17"/>
      <c r="D39" s="17"/>
      <c r="E39" s="14">
        <v>88.57300000000001</v>
      </c>
      <c r="F39" s="15">
        <v>63.313</v>
      </c>
      <c r="G39" s="8"/>
    </row>
    <row r="40" spans="2:7" ht="15">
      <c r="B40" s="21" t="s">
        <v>35</v>
      </c>
      <c r="C40" s="21"/>
      <c r="D40" s="21"/>
      <c r="E40" s="14">
        <v>2843.361</v>
      </c>
      <c r="F40" s="15">
        <v>1425.8609999999999</v>
      </c>
      <c r="G40" s="8"/>
    </row>
    <row r="41" spans="2:7" ht="15">
      <c r="B41" s="21" t="s">
        <v>36</v>
      </c>
      <c r="C41" s="21"/>
      <c r="D41" s="21"/>
      <c r="E41" s="14">
        <v>969.4910000000001</v>
      </c>
      <c r="F41" s="15">
        <v>1575.6989999999998</v>
      </c>
      <c r="G41" s="8"/>
    </row>
    <row r="42" spans="2:7" ht="15">
      <c r="B42" s="17" t="s">
        <v>37</v>
      </c>
      <c r="C42" s="17"/>
      <c r="D42" s="17"/>
      <c r="E42" s="14">
        <v>197.661</v>
      </c>
      <c r="F42" s="15">
        <v>732.634</v>
      </c>
      <c r="G42" s="8"/>
    </row>
    <row r="43" spans="2:7" ht="15">
      <c r="B43" s="21" t="s">
        <v>38</v>
      </c>
      <c r="C43" s="21"/>
      <c r="D43" s="21"/>
      <c r="E43" s="14">
        <v>1410.036</v>
      </c>
      <c r="F43" s="15">
        <v>1215.991</v>
      </c>
      <c r="G43" s="8"/>
    </row>
    <row r="44" spans="2:7" ht="15">
      <c r="B44" s="21" t="s">
        <v>39</v>
      </c>
      <c r="C44" s="21"/>
      <c r="D44" s="21"/>
      <c r="E44" s="14">
        <v>4507.074</v>
      </c>
      <c r="F44" s="15">
        <v>5902.436000000001</v>
      </c>
      <c r="G44" s="8"/>
    </row>
    <row r="45" spans="2:7" ht="15">
      <c r="B45" s="6" t="s">
        <v>40</v>
      </c>
      <c r="C45" s="6"/>
      <c r="D45" s="6"/>
      <c r="E45" s="14">
        <v>24312.307999999997</v>
      </c>
      <c r="F45" s="15">
        <v>11093.227</v>
      </c>
      <c r="G45" s="8"/>
    </row>
    <row r="46" spans="2:6" ht="15">
      <c r="B46" s="9" t="s">
        <v>49</v>
      </c>
      <c r="E46" s="14">
        <v>964.7909999999999</v>
      </c>
      <c r="F46" s="15">
        <v>382.819</v>
      </c>
    </row>
    <row r="47" spans="4:6" ht="15">
      <c r="D47" s="7" t="s">
        <v>43</v>
      </c>
      <c r="E47" s="12">
        <f>SUM(E7:E46)</f>
        <v>2847133.875999999</v>
      </c>
      <c r="F47" s="12">
        <f>SUM(F7:F46)</f>
        <v>1347249.4320000003</v>
      </c>
    </row>
    <row r="48" spans="5:6" ht="15">
      <c r="E48" s="5"/>
      <c r="F48" s="5"/>
    </row>
    <row r="49" spans="5:6" ht="15">
      <c r="E49" s="5"/>
      <c r="F49" s="5"/>
    </row>
    <row r="50" ht="15">
      <c r="B50" s="7"/>
    </row>
  </sheetData>
  <sheetProtection/>
  <mergeCells count="35">
    <mergeCell ref="B16:D16"/>
    <mergeCell ref="B18:D18"/>
    <mergeCell ref="B10:D10"/>
    <mergeCell ref="B11:D11"/>
    <mergeCell ref="B12:D12"/>
    <mergeCell ref="B13:D13"/>
    <mergeCell ref="B14:D14"/>
    <mergeCell ref="B15:D15"/>
    <mergeCell ref="B19:D19"/>
    <mergeCell ref="B22:D22"/>
    <mergeCell ref="B24:D24"/>
    <mergeCell ref="B25:D25"/>
    <mergeCell ref="B26:D26"/>
    <mergeCell ref="B27:D27"/>
    <mergeCell ref="B20:D20"/>
    <mergeCell ref="B21:D21"/>
    <mergeCell ref="B28:D28"/>
    <mergeCell ref="B40:D40"/>
    <mergeCell ref="B41:D41"/>
    <mergeCell ref="B29:D29"/>
    <mergeCell ref="B30:D30"/>
    <mergeCell ref="B31:D31"/>
    <mergeCell ref="B32:D32"/>
    <mergeCell ref="B33:D33"/>
    <mergeCell ref="B34:D34"/>
    <mergeCell ref="B9:D9"/>
    <mergeCell ref="B8:D8"/>
    <mergeCell ref="B43:D43"/>
    <mergeCell ref="B44:D44"/>
    <mergeCell ref="E5:F5"/>
    <mergeCell ref="B4:G4"/>
    <mergeCell ref="B35:D35"/>
    <mergeCell ref="B36:D36"/>
    <mergeCell ref="B37:D37"/>
    <mergeCell ref="B38:D3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2013-12-12T13:32:17Z</dcterms:modified>
  <cp:category/>
  <cp:version/>
  <cp:contentType/>
  <cp:contentStatus/>
</cp:coreProperties>
</file>