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1"/>
  </bookViews>
  <sheets>
    <sheet name="producatori" sheetId="1" r:id="rId1"/>
    <sheet name="furnizori" sheetId="2" r:id="rId2"/>
  </sheets>
  <definedNames/>
  <calcPr fullCalcOnLoad="1"/>
</workbook>
</file>

<file path=xl/sharedStrings.xml><?xml version="1.0" encoding="utf-8"?>
<sst xmlns="http://schemas.openxmlformats.org/spreadsheetml/2006/main" count="145" uniqueCount="77">
  <si>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</si>
  <si>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</si>
  <si>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</si>
  <si>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</si>
  <si>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</si>
  <si>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</si>
  <si>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</si>
  <si>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</si>
  <si>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</si>
  <si>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</si>
  <si>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</si>
  <si>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</si>
  <si>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</si>
  <si>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</si>
  <si>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</si>
  <si>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</si>
  <si>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</si>
  <si>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</si>
  <si>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</si>
  <si>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</si>
  <si>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</si>
  <si>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</si>
  <si>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</si>
  <si>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</si>
  <si>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</si>
  <si>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</si>
  <si>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</si>
  <si>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</si>
  <si>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</si>
  <si>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</si>
  <si>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Tehnologica Radion</t>
  </si>
  <si>
    <t>Timgaz Buzias</t>
  </si>
  <si>
    <t>Tulcea Gaz Tulcea</t>
  </si>
  <si>
    <t>CPET</t>
  </si>
  <si>
    <t>total</t>
  </si>
  <si>
    <t>Amromco Energy SRL</t>
  </si>
  <si>
    <t>Vega '93</t>
  </si>
  <si>
    <t>Furnizori mandatati</t>
  </si>
  <si>
    <t>MWh, din care:</t>
  </si>
  <si>
    <t>Stratum Energy Romania</t>
  </si>
  <si>
    <t>Alpha Metal Bucuresti</t>
  </si>
  <si>
    <t>Armax Gaz Medias</t>
  </si>
  <si>
    <t>C-Gaz &amp; Energy Distributie</t>
  </si>
  <si>
    <t>Cis Gaz Tg. Mures</t>
  </si>
  <si>
    <t>Complex Energetic Hunedoara</t>
  </si>
  <si>
    <t>Cordun Gaz</t>
  </si>
  <si>
    <t>Cpl Concordia</t>
  </si>
  <si>
    <t xml:space="preserve">Electrocentrale Bucuresti </t>
  </si>
  <si>
    <t>Electrocentrale Constanta</t>
  </si>
  <si>
    <t xml:space="preserve">E.ON Energie Romania </t>
  </si>
  <si>
    <t>Energy Gas Provider Bucuresti</t>
  </si>
  <si>
    <t>Energoterm Tulcea</t>
  </si>
  <si>
    <t>Hargaz Harghita Gaz</t>
  </si>
  <si>
    <t>Next Energy Distribution</t>
  </si>
  <si>
    <t>Pado Group Infrastructures Tg. Mures</t>
  </si>
  <si>
    <t xml:space="preserve">Premier Energy </t>
  </si>
  <si>
    <t>Safi Star</t>
  </si>
  <si>
    <t>Termo Calor Confort Pitesti</t>
  </si>
  <si>
    <t>Wirom Gas</t>
  </si>
  <si>
    <t>Distributii Romgaz</t>
  </si>
  <si>
    <t xml:space="preserve">Apopi&amp;Blumen+GazMir </t>
  </si>
  <si>
    <t>Wiee Romania</t>
  </si>
  <si>
    <t>MET</t>
  </si>
  <si>
    <t>Petrom Gas</t>
  </si>
  <si>
    <t>total consum curent CPET</t>
  </si>
  <si>
    <t>Cantităţi de gaze naturale din producţia internă recalculate conform Ordinului A.N.R.E. nr.161/19.12.2014, art.19,  necesare asigurării consumului CPET.</t>
  </si>
  <si>
    <t>Alpiq</t>
  </si>
  <si>
    <t>Electrocentrale Galati</t>
  </si>
  <si>
    <t xml:space="preserve">Nova </t>
  </si>
  <si>
    <t>Cantitatile de gaze naturale din productie interna (curenta + extras din depozite) consumate efectiv de catre CPET.</t>
  </si>
  <si>
    <t>C-Gaz</t>
  </si>
  <si>
    <t>Forte</t>
  </si>
  <si>
    <t>Nova Power&amp;Gas</t>
  </si>
  <si>
    <t>Romgaz</t>
  </si>
  <si>
    <t>Cantităţile de gaze naturale din producţia internă extrase din depozitele de înmagazinare subterană de fiecare furnizor care asigură consumul CPET sau furnizor mandatat de acesta, conform declaratiilor proprii.</t>
  </si>
  <si>
    <t>IANUARIE 2016 - Inchidere</t>
  </si>
  <si>
    <t>Ianuarie 2016 - Inchidere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</si>
</sst>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#,##0.000000"/>
    <numFmt numFmtId="175" formatCode="#,##0.0"/>
    <numFmt numFmtId="176" formatCode="_-* #,##0.00\ _L_E_I_-;\-* #,##0.00\ _L_E_I_-;_-* &quot;-&quot;??\ _L_E_I_-;_-@_-"/>
    <numFmt numFmtId="177" formatCode="#,##0.000;[Red]#,##0.000"/>
    <numFmt numFmtId="178" formatCode="0.000%"/>
    <numFmt numFmtId="179" formatCode="[$-F800]dddd\,\ mmmm\ dd\,\ yyyy"/>
    <numFmt numFmtId="180" formatCode="0.000000"/>
    <numFmt numFmtId="181" formatCode="0.000000%"/>
    <numFmt numFmtId="182" formatCode="0.0000%"/>
    <numFmt numFmtId="183" formatCode="_(* #,##0.000_);_(* \(#,##0.000\);_(* &quot;-&quot;??_);_(@_)"/>
    <numFmt numFmtId="184" formatCode="#,##0.00000"/>
    <numFmt numFmtId="185" formatCode="#,##0.0000"/>
    <numFmt numFmtId="186" formatCode="0.0000000"/>
    <numFmt numFmtId="187" formatCode="0.0000"/>
    <numFmt numFmtId="188" formatCode="#,##0.000_ ;\-#,##0.000\ "/>
    <numFmt numFmtId="189" formatCode="#,##0.00000000"/>
    <numFmt numFmtId="19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10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Calibri"/>
      <family val="2"/>
    </font>
    <font>
      <b/>
      <sz val="10"/>
      <color theme="1"/>
      <name val="Arial"/>
      <family val="2"/>
    </font>
    <font>
      <sz val="8"/>
      <color rgb="FFFF0000"/>
      <name val="Calibri"/>
      <family val="2"/>
    </font>
    <font>
      <sz val="8"/>
      <color theme="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vertical="center"/>
    </xf>
    <xf numFmtId="4" fontId="4" fillId="3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4" fillId="35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43" fillId="0" borderId="0" xfId="0" applyFont="1" applyAlignment="1">
      <alignment/>
    </xf>
    <xf numFmtId="172" fontId="4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Alignment="1">
      <alignment horizontal="left" wrapText="1"/>
    </xf>
    <xf numFmtId="172" fontId="43" fillId="0" borderId="0" xfId="0" applyNumberFormat="1" applyFont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/>
    </xf>
    <xf numFmtId="173" fontId="2" fillId="0" borderId="0" xfId="15" applyNumberFormat="1" applyFont="1" applyFill="1" applyBorder="1">
      <alignment/>
      <protection/>
    </xf>
    <xf numFmtId="173" fontId="2" fillId="0" borderId="0" xfId="15" applyNumberFormat="1" applyFont="1" applyFill="1" applyBorder="1" applyAlignment="1">
      <alignment/>
      <protection/>
    </xf>
    <xf numFmtId="173" fontId="2" fillId="0" borderId="0" xfId="15" applyNumberFormat="1" applyFont="1" applyFill="1" applyBorder="1" applyAlignment="1">
      <alignment horizontal="left"/>
      <protection/>
    </xf>
    <xf numFmtId="173" fontId="45" fillId="0" borderId="0" xfId="15" applyNumberFormat="1" applyFont="1" applyFill="1" applyBorder="1" applyAlignment="1">
      <alignment/>
      <protection/>
    </xf>
    <xf numFmtId="172" fontId="46" fillId="0" borderId="0" xfId="0" applyNumberFormat="1" applyFont="1" applyFill="1" applyAlignment="1">
      <alignment/>
    </xf>
    <xf numFmtId="172" fontId="47" fillId="0" borderId="0" xfId="0" applyNumberFormat="1" applyFont="1" applyFill="1" applyAlignment="1">
      <alignment/>
    </xf>
    <xf numFmtId="0" fontId="43" fillId="0" borderId="0" xfId="0" applyFont="1" applyAlignment="1">
      <alignment horizontal="right"/>
    </xf>
    <xf numFmtId="172" fontId="48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172" fontId="49" fillId="0" borderId="0" xfId="15" applyNumberFormat="1" applyFont="1" applyFill="1" applyBorder="1" applyAlignment="1">
      <alignment horizontal="right" vertical="center"/>
      <protection/>
    </xf>
    <xf numFmtId="0" fontId="43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172" fontId="45" fillId="0" borderId="0" xfId="15" applyNumberFormat="1" applyFont="1" applyFill="1" applyBorder="1" applyAlignment="1">
      <alignment vertical="center"/>
      <protection/>
    </xf>
    <xf numFmtId="172" fontId="0" fillId="0" borderId="0" xfId="0" applyNumberFormat="1" applyFont="1" applyFill="1" applyAlignment="1">
      <alignment/>
    </xf>
    <xf numFmtId="172" fontId="48" fillId="0" borderId="0" xfId="15" applyNumberFormat="1" applyFont="1" applyFill="1" applyBorder="1" applyAlignment="1">
      <alignment horizontal="right" vertical="center"/>
      <protection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ont="1" applyAlignment="1">
      <alignment horizontal="right"/>
    </xf>
    <xf numFmtId="0" fontId="43" fillId="0" borderId="0" xfId="0" applyFont="1" applyFill="1" applyAlignment="1">
      <alignment horizontal="center"/>
    </xf>
    <xf numFmtId="172" fontId="2" fillId="0" borderId="0" xfId="15" applyNumberFormat="1" applyFont="1" applyFill="1" applyBorder="1">
      <alignment/>
      <protection/>
    </xf>
    <xf numFmtId="172" fontId="2" fillId="0" borderId="0" xfId="15" applyNumberFormat="1" applyFont="1" applyFill="1" applyBorder="1" applyAlignment="1">
      <alignment horizontal="right"/>
      <protection/>
    </xf>
    <xf numFmtId="0" fontId="43" fillId="0" borderId="0" xfId="0" applyFont="1" applyFill="1" applyAlignment="1">
      <alignment horizontal="left"/>
    </xf>
    <xf numFmtId="172" fontId="5" fillId="0" borderId="0" xfId="15" applyNumberFormat="1" applyFont="1" applyFill="1" applyBorder="1" applyAlignment="1">
      <alignment horizontal="right"/>
      <protection/>
    </xf>
    <xf numFmtId="172" fontId="4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2" fontId="50" fillId="0" borderId="0" xfId="15" applyNumberFormat="1" applyFont="1" applyFill="1" applyBorder="1">
      <alignment/>
      <protection/>
    </xf>
    <xf numFmtId="4" fontId="0" fillId="0" borderId="0" xfId="0" applyNumberFormat="1" applyFont="1" applyAlignment="1">
      <alignment/>
    </xf>
    <xf numFmtId="172" fontId="29" fillId="0" borderId="0" xfId="0" applyNumberFormat="1" applyFont="1" applyAlignment="1">
      <alignment/>
    </xf>
    <xf numFmtId="172" fontId="5" fillId="0" borderId="0" xfId="15" applyNumberFormat="1" applyFont="1" applyFill="1" applyBorder="1">
      <alignment/>
      <protection/>
    </xf>
    <xf numFmtId="0" fontId="44" fillId="0" borderId="0" xfId="0" applyFont="1" applyFill="1" applyBorder="1" applyAlignment="1">
      <alignment/>
    </xf>
    <xf numFmtId="0" fontId="0" fillId="0" borderId="0" xfId="0" applyAlignment="1">
      <alignment horizontal="justify" vertical="center" wrapText="1"/>
    </xf>
    <xf numFmtId="173" fontId="2" fillId="0" borderId="0" xfId="15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left" vertical="justify" wrapText="1"/>
    </xf>
    <xf numFmtId="0" fontId="0" fillId="0" borderId="0" xfId="0" applyFill="1" applyAlignment="1">
      <alignment horizontal="justify" vertical="justify" wrapText="1"/>
    </xf>
    <xf numFmtId="0" fontId="0" fillId="0" borderId="0" xfId="0" applyFont="1" applyFill="1" applyAlignment="1">
      <alignment horizontal="justify" vertical="justify" wrapText="1"/>
    </xf>
  </cellXfs>
  <cellStyles count="70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Explanatory Text" xfId="50"/>
    <cellStyle name="Good" xfId="51"/>
    <cellStyle name="Good 2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3" xfId="63"/>
    <cellStyle name="Normal 4" xfId="64"/>
    <cellStyle name="Normá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SAPBEXaggData" xfId="74"/>
    <cellStyle name="SAPBEXaggItem" xfId="75"/>
    <cellStyle name="SAPBEXchaText" xfId="76"/>
    <cellStyle name="SAPBEXstdData" xfId="77"/>
    <cellStyle name="SAPBEXstdItem" xfId="78"/>
    <cellStyle name="SAPBEXstdItemX" xfId="79"/>
    <cellStyle name="Standard_MIP Production Oil, Gas &amp; Ngl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1"/>
  <sheetViews>
    <sheetView zoomScalePageLayoutView="0" workbookViewId="0" topLeftCell="A1">
      <selection activeCell="J23" sqref="J23"/>
    </sheetView>
  </sheetViews>
  <sheetFormatPr defaultColWidth="9.140625" defaultRowHeight="15"/>
  <cols>
    <col min="2" max="2" width="23.00390625" style="0" bestFit="1" customWidth="1"/>
    <col min="3" max="3" width="14.00390625" style="0" customWidth="1"/>
    <col min="4" max="4" width="12.7109375" style="0" bestFit="1" customWidth="1"/>
    <col min="7" max="7" width="12.421875" style="0" customWidth="1"/>
    <col min="8" max="8" width="14.00390625" style="0" customWidth="1"/>
    <col min="11" max="12" width="12.7109375" style="0" bestFit="1" customWidth="1"/>
    <col min="14" max="14" width="12.7109375" style="0" bestFit="1" customWidth="1"/>
    <col min="17" max="17" width="12.7109375" style="0" bestFit="1" customWidth="1"/>
  </cols>
  <sheetData>
    <row r="1" ht="15">
      <c r="B1" s="2" t="s">
        <v>75</v>
      </c>
    </row>
    <row r="2" ht="15">
      <c r="C2" s="1"/>
    </row>
    <row r="3" spans="2:10" ht="36.75" customHeight="1">
      <c r="B3" s="44" t="s">
        <v>65</v>
      </c>
      <c r="C3" s="44"/>
      <c r="D3" s="44"/>
      <c r="E3" s="44"/>
      <c r="F3" s="44"/>
      <c r="G3" s="44"/>
      <c r="H3" s="44"/>
      <c r="I3" s="44"/>
      <c r="J3" s="44"/>
    </row>
    <row r="4" spans="2:10" ht="15.75" customHeight="1">
      <c r="B4" s="10">
        <v>3700000</v>
      </c>
      <c r="C4" s="9" t="s">
        <v>38</v>
      </c>
      <c r="D4" s="9"/>
      <c r="E4" s="9"/>
      <c r="F4" s="9"/>
      <c r="G4" s="9"/>
      <c r="H4" s="9"/>
      <c r="I4" s="9"/>
      <c r="J4" s="9"/>
    </row>
    <row r="5" spans="3:8" ht="15">
      <c r="C5" s="19"/>
      <c r="D5" s="3"/>
      <c r="E5" s="20"/>
      <c r="F5" s="1"/>
      <c r="G5" s="1"/>
      <c r="H5" s="1"/>
    </row>
    <row r="6" spans="2:11" ht="15">
      <c r="B6" s="1"/>
      <c r="K6" s="3"/>
    </row>
    <row r="7" spans="2:17" ht="15">
      <c r="B7" t="s">
        <v>4</v>
      </c>
      <c r="C7" s="19"/>
      <c r="D7" s="3">
        <v>1930363.5</v>
      </c>
      <c r="E7" t="s">
        <v>0</v>
      </c>
      <c r="F7" s="1"/>
      <c r="G7" s="1"/>
      <c r="H7" s="8"/>
      <c r="K7" s="4"/>
      <c r="L7" s="29"/>
      <c r="Q7" s="1"/>
    </row>
    <row r="8" spans="3:17" ht="15">
      <c r="C8" s="19"/>
      <c r="D8" s="3"/>
      <c r="F8" s="1"/>
      <c r="H8" s="8"/>
      <c r="L8" s="29"/>
      <c r="Q8" s="1"/>
    </row>
    <row r="9" spans="2:17" ht="15">
      <c r="B9" t="s">
        <v>3</v>
      </c>
      <c r="C9" s="19"/>
      <c r="D9" s="3">
        <v>1541211.511</v>
      </c>
      <c r="E9" t="s">
        <v>0</v>
      </c>
      <c r="F9" s="1"/>
      <c r="G9" s="1"/>
      <c r="H9" s="8"/>
      <c r="K9" s="40"/>
      <c r="L9" s="29"/>
      <c r="Q9" s="1"/>
    </row>
    <row r="10" spans="3:17" ht="15">
      <c r="C10" s="19"/>
      <c r="D10" s="3"/>
      <c r="F10" s="1"/>
      <c r="H10" s="8"/>
      <c r="L10" s="29"/>
      <c r="Q10" s="1"/>
    </row>
    <row r="11" spans="2:17" ht="15">
      <c r="B11" t="s">
        <v>35</v>
      </c>
      <c r="C11" s="19"/>
      <c r="D11" s="3">
        <v>154772.114</v>
      </c>
      <c r="E11" t="s">
        <v>0</v>
      </c>
      <c r="F11" s="1"/>
      <c r="G11" s="1"/>
      <c r="H11" s="8"/>
      <c r="K11" s="40"/>
      <c r="L11" s="29"/>
      <c r="Q11" s="1"/>
    </row>
    <row r="12" spans="3:17" ht="15">
      <c r="C12" s="19"/>
      <c r="D12" s="3"/>
      <c r="F12" s="1"/>
      <c r="H12" s="8"/>
      <c r="L12" s="29"/>
      <c r="Q12" s="4"/>
    </row>
    <row r="13" spans="2:17" ht="15">
      <c r="B13" t="s">
        <v>2</v>
      </c>
      <c r="C13" s="19"/>
      <c r="D13" s="3">
        <v>6461.899</v>
      </c>
      <c r="E13" t="s">
        <v>0</v>
      </c>
      <c r="F13" s="1"/>
      <c r="G13" s="1"/>
      <c r="H13" s="8"/>
      <c r="K13" s="40"/>
      <c r="L13" s="29"/>
      <c r="Q13" s="1"/>
    </row>
    <row r="14" spans="3:17" ht="15">
      <c r="C14" s="19"/>
      <c r="D14" s="3"/>
      <c r="F14" s="1"/>
      <c r="H14" s="8"/>
      <c r="L14" s="29"/>
      <c r="Q14" s="1"/>
    </row>
    <row r="15" spans="2:17" ht="15">
      <c r="B15" t="s">
        <v>1</v>
      </c>
      <c r="C15" s="19"/>
      <c r="D15" s="3">
        <v>1254.4270000000001</v>
      </c>
      <c r="E15" t="s">
        <v>0</v>
      </c>
      <c r="F15" s="1"/>
      <c r="G15" s="1"/>
      <c r="H15" s="8"/>
      <c r="K15" s="40"/>
      <c r="L15" s="29"/>
      <c r="Q15" s="1"/>
    </row>
    <row r="16" spans="3:17" ht="15">
      <c r="C16" s="19"/>
      <c r="F16" s="1"/>
      <c r="H16" s="8"/>
      <c r="K16" s="4"/>
      <c r="L16" s="29"/>
      <c r="Q16" s="1"/>
    </row>
    <row r="17" spans="2:12" ht="15">
      <c r="B17" t="s">
        <v>39</v>
      </c>
      <c r="C17" s="19"/>
      <c r="D17" s="3">
        <v>65936.549</v>
      </c>
      <c r="E17" t="s">
        <v>0</v>
      </c>
      <c r="F17" s="1"/>
      <c r="G17" s="1"/>
      <c r="H17" s="8"/>
      <c r="K17" s="4"/>
      <c r="L17" s="29"/>
    </row>
    <row r="18" spans="3:12" ht="15">
      <c r="C18" s="19"/>
      <c r="D18" s="41">
        <f>B4-D7-D9-D11-D13-D15-D17</f>
        <v>0</v>
      </c>
      <c r="F18" s="20"/>
      <c r="H18" s="8"/>
      <c r="K18" s="1"/>
      <c r="L18" s="19"/>
    </row>
    <row r="21" ht="15">
      <c r="H21" s="1"/>
    </row>
  </sheetData>
  <sheetProtection/>
  <mergeCells count="1">
    <mergeCell ref="B3:J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89"/>
  <sheetViews>
    <sheetView tabSelected="1" zoomScalePageLayoutView="0" workbookViewId="0" topLeftCell="A40">
      <selection activeCell="O71" sqref="O71"/>
    </sheetView>
  </sheetViews>
  <sheetFormatPr defaultColWidth="9.140625" defaultRowHeight="15"/>
  <cols>
    <col min="1" max="1" width="4.57421875" style="7" customWidth="1"/>
    <col min="2" max="3" width="9.140625" style="7" customWidth="1"/>
    <col min="4" max="4" width="14.28125" style="7" customWidth="1"/>
    <col min="5" max="5" width="14.00390625" style="7" customWidth="1"/>
    <col min="6" max="6" width="14.28125" style="7" customWidth="1"/>
    <col min="7" max="7" width="6.7109375" style="7" customWidth="1"/>
    <col min="8" max="13" width="9.140625" style="7" customWidth="1"/>
    <col min="14" max="14" width="9.57421875" style="7" customWidth="1"/>
    <col min="15" max="15" width="12.7109375" style="7" bestFit="1" customWidth="1"/>
    <col min="16" max="16384" width="9.140625" style="7" customWidth="1"/>
  </cols>
  <sheetData>
    <row r="2" spans="2:7" ht="15" customHeight="1">
      <c r="B2" s="5" t="s">
        <v>76</v>
      </c>
      <c r="C2" s="6"/>
      <c r="D2" s="6"/>
      <c r="E2" s="6"/>
      <c r="F2" s="6"/>
      <c r="G2" s="6"/>
    </row>
    <row r="3" spans="2:17" ht="15" customHeight="1">
      <c r="B3" s="5"/>
      <c r="C3" s="6"/>
      <c r="D3" s="6"/>
      <c r="E3" s="6"/>
      <c r="F3" s="6"/>
      <c r="G3" s="6"/>
      <c r="K3" s="46" t="s">
        <v>74</v>
      </c>
      <c r="L3" s="46"/>
      <c r="M3" s="46"/>
      <c r="N3" s="46"/>
      <c r="O3" s="46"/>
      <c r="P3" s="46"/>
      <c r="Q3" s="46"/>
    </row>
    <row r="4" spans="2:17" ht="31.5" customHeight="1">
      <c r="B4" s="47" t="s">
        <v>69</v>
      </c>
      <c r="C4" s="48"/>
      <c r="D4" s="48"/>
      <c r="E4" s="48"/>
      <c r="F4" s="48"/>
      <c r="G4" s="48"/>
      <c r="H4" s="11"/>
      <c r="K4" s="46"/>
      <c r="L4" s="46"/>
      <c r="M4" s="46"/>
      <c r="N4" s="46"/>
      <c r="O4" s="46"/>
      <c r="P4" s="46"/>
      <c r="Q4" s="46"/>
    </row>
    <row r="5" spans="2:16" ht="15">
      <c r="B5" s="6"/>
      <c r="C5" s="6"/>
      <c r="D5" s="6"/>
      <c r="E5" s="12" t="s">
        <v>0</v>
      </c>
      <c r="F5" s="12"/>
      <c r="G5" s="6"/>
      <c r="K5" s="6"/>
      <c r="L5" s="6"/>
      <c r="M5" s="6"/>
      <c r="O5" s="12" t="s">
        <v>0</v>
      </c>
      <c r="P5" s="6"/>
    </row>
    <row r="6" spans="2:16" ht="15">
      <c r="B6" s="6"/>
      <c r="C6" s="6"/>
      <c r="D6" s="6"/>
      <c r="E6" s="30" t="s">
        <v>33</v>
      </c>
      <c r="F6" s="30"/>
      <c r="G6" s="6"/>
      <c r="K6" s="6"/>
      <c r="L6" s="6"/>
      <c r="M6" s="6"/>
      <c r="O6" s="30" t="s">
        <v>33</v>
      </c>
      <c r="P6" s="6"/>
    </row>
    <row r="7" spans="2:16" ht="15">
      <c r="B7" s="13" t="s">
        <v>40</v>
      </c>
      <c r="C7" s="14"/>
      <c r="D7" s="14"/>
      <c r="E7" s="42">
        <v>9475.777</v>
      </c>
      <c r="F7" s="28"/>
      <c r="G7" s="6"/>
      <c r="K7" s="13" t="s">
        <v>40</v>
      </c>
      <c r="L7" s="14"/>
      <c r="M7" s="14"/>
      <c r="N7" s="31"/>
      <c r="O7" s="8">
        <v>2500</v>
      </c>
      <c r="P7" s="6"/>
    </row>
    <row r="8" spans="2:11" ht="15">
      <c r="B8" s="13" t="s">
        <v>66</v>
      </c>
      <c r="C8" s="14"/>
      <c r="D8" s="14"/>
      <c r="E8" s="42">
        <v>106.941</v>
      </c>
      <c r="F8" s="28"/>
      <c r="G8" s="6"/>
      <c r="K8" s="13" t="s">
        <v>66</v>
      </c>
    </row>
    <row r="9" spans="2:16" ht="15">
      <c r="B9" s="15" t="s">
        <v>5</v>
      </c>
      <c r="C9" s="15"/>
      <c r="D9" s="15"/>
      <c r="E9" s="42">
        <v>4774.404</v>
      </c>
      <c r="F9" s="28"/>
      <c r="G9" s="6"/>
      <c r="K9" s="15" t="s">
        <v>5</v>
      </c>
      <c r="L9" s="15"/>
      <c r="M9" s="15"/>
      <c r="N9" s="31"/>
      <c r="O9" s="28"/>
      <c r="P9" s="6"/>
    </row>
    <row r="10" spans="2:16" ht="15">
      <c r="B10" s="13" t="s">
        <v>60</v>
      </c>
      <c r="C10" s="14"/>
      <c r="D10" s="14"/>
      <c r="E10" s="42">
        <v>6426.7119999999995</v>
      </c>
      <c r="F10" s="28"/>
      <c r="G10" s="26"/>
      <c r="K10" s="13" t="s">
        <v>60</v>
      </c>
      <c r="L10" s="14"/>
      <c r="M10" s="14"/>
      <c r="N10" s="31"/>
      <c r="O10" s="28"/>
      <c r="P10" s="6"/>
    </row>
    <row r="11" spans="2:16" ht="15">
      <c r="B11" s="13" t="s">
        <v>41</v>
      </c>
      <c r="C11" s="14"/>
      <c r="D11" s="14"/>
      <c r="E11" s="42">
        <v>21427.452</v>
      </c>
      <c r="F11" s="28"/>
      <c r="G11" s="6"/>
      <c r="K11" s="15" t="s">
        <v>41</v>
      </c>
      <c r="L11" s="15"/>
      <c r="M11" s="15"/>
      <c r="N11" s="31"/>
      <c r="O11" s="28"/>
      <c r="P11" s="6"/>
    </row>
    <row r="12" spans="2:16" ht="15">
      <c r="B12" s="45" t="s">
        <v>6</v>
      </c>
      <c r="C12" s="45"/>
      <c r="D12" s="45"/>
      <c r="E12" s="42">
        <v>4410.506</v>
      </c>
      <c r="F12" s="28"/>
      <c r="G12" s="6"/>
      <c r="K12" s="15" t="s">
        <v>6</v>
      </c>
      <c r="L12" s="15"/>
      <c r="M12" s="15"/>
      <c r="N12" s="31"/>
      <c r="O12" s="28"/>
      <c r="P12" s="6"/>
    </row>
    <row r="13" spans="2:16" ht="15">
      <c r="B13" s="13" t="s">
        <v>42</v>
      </c>
      <c r="C13" s="14"/>
      <c r="D13" s="14"/>
      <c r="E13" s="42">
        <v>153253.173</v>
      </c>
      <c r="F13" s="28"/>
      <c r="G13" s="6"/>
      <c r="K13" s="13" t="s">
        <v>42</v>
      </c>
      <c r="L13" s="14"/>
      <c r="M13" s="14"/>
      <c r="N13" s="31"/>
      <c r="O13" s="28"/>
      <c r="P13" s="6"/>
    </row>
    <row r="14" spans="2:16" ht="15">
      <c r="B14" s="13" t="s">
        <v>43</v>
      </c>
      <c r="C14" s="14"/>
      <c r="D14" s="14"/>
      <c r="E14" s="42">
        <v>8585.228</v>
      </c>
      <c r="F14" s="28"/>
      <c r="G14" s="6"/>
      <c r="K14" s="15" t="s">
        <v>43</v>
      </c>
      <c r="L14" s="38"/>
      <c r="M14" s="38"/>
      <c r="N14" s="31"/>
      <c r="O14" s="28"/>
      <c r="P14" s="6"/>
    </row>
    <row r="15" spans="2:16" ht="15">
      <c r="B15" s="15" t="s">
        <v>44</v>
      </c>
      <c r="C15" s="15"/>
      <c r="D15" s="15"/>
      <c r="E15" s="42">
        <v>1881.214</v>
      </c>
      <c r="F15" s="28"/>
      <c r="G15" s="6"/>
      <c r="K15" s="15" t="s">
        <v>44</v>
      </c>
      <c r="L15" s="15"/>
      <c r="M15" s="15"/>
      <c r="N15" s="31"/>
      <c r="O15" s="28"/>
      <c r="P15" s="6"/>
    </row>
    <row r="16" spans="2:16" ht="15">
      <c r="B16" s="13" t="s">
        <v>45</v>
      </c>
      <c r="C16" s="13"/>
      <c r="D16" s="13"/>
      <c r="E16" s="42">
        <v>2806.128</v>
      </c>
      <c r="F16" s="28"/>
      <c r="G16" s="6"/>
      <c r="K16" s="15" t="s">
        <v>45</v>
      </c>
      <c r="L16" s="15"/>
      <c r="M16" s="15"/>
      <c r="N16" s="31"/>
      <c r="O16" s="28"/>
      <c r="P16" s="6"/>
    </row>
    <row r="17" spans="2:16" ht="15">
      <c r="B17" s="45" t="s">
        <v>7</v>
      </c>
      <c r="C17" s="45"/>
      <c r="D17" s="45"/>
      <c r="E17" s="42">
        <v>51425.998999999996</v>
      </c>
      <c r="F17" s="28"/>
      <c r="G17" s="6"/>
      <c r="K17" s="15" t="s">
        <v>7</v>
      </c>
      <c r="L17" s="15"/>
      <c r="M17" s="15"/>
      <c r="N17" s="31"/>
      <c r="O17" s="28"/>
      <c r="P17" s="6"/>
    </row>
    <row r="18" spans="1:16" ht="15">
      <c r="A18" s="8"/>
      <c r="B18" s="13" t="s">
        <v>46</v>
      </c>
      <c r="C18" s="13"/>
      <c r="D18" s="13"/>
      <c r="E18" s="42">
        <v>22505.894</v>
      </c>
      <c r="F18" s="28"/>
      <c r="G18" s="6"/>
      <c r="K18" s="15" t="s">
        <v>46</v>
      </c>
      <c r="L18" s="15"/>
      <c r="M18" s="15"/>
      <c r="N18" s="31"/>
      <c r="O18" s="28"/>
      <c r="P18" s="6"/>
    </row>
    <row r="19" spans="2:16" ht="15">
      <c r="B19" s="13" t="s">
        <v>8</v>
      </c>
      <c r="C19" s="13"/>
      <c r="D19" s="13"/>
      <c r="E19" s="42">
        <v>1163.6109999999999</v>
      </c>
      <c r="F19" s="28"/>
      <c r="G19" s="6"/>
      <c r="K19" s="15" t="s">
        <v>8</v>
      </c>
      <c r="L19" s="15"/>
      <c r="M19" s="15"/>
      <c r="N19" s="31"/>
      <c r="O19" s="28">
        <v>265</v>
      </c>
      <c r="P19" s="6"/>
    </row>
    <row r="20" spans="2:16" ht="15">
      <c r="B20" s="13" t="s">
        <v>9</v>
      </c>
      <c r="C20" s="13"/>
      <c r="D20" s="13"/>
      <c r="E20" s="42">
        <v>19431.087999999996</v>
      </c>
      <c r="F20" s="28"/>
      <c r="G20" s="6"/>
      <c r="K20" s="13" t="s">
        <v>9</v>
      </c>
      <c r="L20" s="13"/>
      <c r="M20" s="13"/>
      <c r="N20" s="31"/>
      <c r="O20" s="28">
        <v>1600</v>
      </c>
      <c r="P20" s="6"/>
    </row>
    <row r="21" spans="2:16" ht="15">
      <c r="B21" s="13" t="s">
        <v>47</v>
      </c>
      <c r="C21" s="14"/>
      <c r="D21" s="14"/>
      <c r="E21" s="42">
        <v>1076871.544</v>
      </c>
      <c r="F21" s="28"/>
      <c r="G21" s="6"/>
      <c r="K21" s="13" t="s">
        <v>47</v>
      </c>
      <c r="L21" s="14"/>
      <c r="M21" s="14"/>
      <c r="N21" s="31"/>
      <c r="O21" s="28"/>
      <c r="P21" s="6"/>
    </row>
    <row r="22" spans="2:16" ht="15">
      <c r="B22" s="13" t="s">
        <v>48</v>
      </c>
      <c r="C22" s="14"/>
      <c r="D22" s="14"/>
      <c r="E22" s="42">
        <v>163861.598</v>
      </c>
      <c r="F22" s="28"/>
      <c r="G22" s="6"/>
      <c r="K22" s="13" t="s">
        <v>48</v>
      </c>
      <c r="L22" s="14"/>
      <c r="M22" s="14"/>
      <c r="N22" s="31"/>
      <c r="O22" s="28"/>
      <c r="P22" s="6"/>
    </row>
    <row r="23" spans="2:16" ht="15">
      <c r="B23" s="13" t="s">
        <v>67</v>
      </c>
      <c r="C23" s="14"/>
      <c r="D23" s="14"/>
      <c r="E23" s="42">
        <v>78292.87700000001</v>
      </c>
      <c r="F23" s="28"/>
      <c r="G23" s="6"/>
      <c r="K23" s="15" t="s">
        <v>67</v>
      </c>
      <c r="L23" s="38"/>
      <c r="M23" s="38"/>
      <c r="N23" s="31"/>
      <c r="O23" s="28"/>
      <c r="P23" s="6"/>
    </row>
    <row r="24" spans="2:16" ht="15">
      <c r="B24" s="13" t="s">
        <v>49</v>
      </c>
      <c r="C24" s="14"/>
      <c r="D24" s="14"/>
      <c r="E24" s="34">
        <v>2816378.959</v>
      </c>
      <c r="F24" s="28"/>
      <c r="G24" s="6"/>
      <c r="K24" s="13" t="s">
        <v>49</v>
      </c>
      <c r="L24" s="14"/>
      <c r="M24" s="14"/>
      <c r="N24" s="32"/>
      <c r="O24" s="28">
        <v>1460106.11</v>
      </c>
      <c r="P24" s="6"/>
    </row>
    <row r="25" spans="2:16" ht="15">
      <c r="B25" s="45" t="s">
        <v>50</v>
      </c>
      <c r="C25" s="45"/>
      <c r="D25" s="14"/>
      <c r="E25" s="42">
        <v>3396.484</v>
      </c>
      <c r="F25" s="28"/>
      <c r="G25" s="6"/>
      <c r="K25" s="14" t="s">
        <v>50</v>
      </c>
      <c r="L25" s="14"/>
      <c r="M25" s="14"/>
      <c r="N25" s="31"/>
      <c r="O25" s="28"/>
      <c r="P25" s="6"/>
    </row>
    <row r="26" spans="2:16" ht="15">
      <c r="B26" s="15" t="s">
        <v>51</v>
      </c>
      <c r="C26" s="15"/>
      <c r="D26" s="14"/>
      <c r="E26" s="42">
        <v>32331.653999999995</v>
      </c>
      <c r="F26" s="28"/>
      <c r="G26" s="6"/>
      <c r="K26" s="15" t="s">
        <v>51</v>
      </c>
      <c r="L26" s="38"/>
      <c r="M26" s="38"/>
      <c r="N26" s="31"/>
      <c r="O26" s="28"/>
      <c r="P26" s="6"/>
    </row>
    <row r="27" spans="2:16" ht="15">
      <c r="B27" s="45" t="s">
        <v>10</v>
      </c>
      <c r="C27" s="45"/>
      <c r="D27" s="45"/>
      <c r="E27" s="42">
        <v>9731.113000000001</v>
      </c>
      <c r="F27" s="28"/>
      <c r="G27" s="6"/>
      <c r="K27" s="15" t="s">
        <v>10</v>
      </c>
      <c r="L27" s="15"/>
      <c r="M27" s="15"/>
      <c r="N27" s="31"/>
      <c r="O27" s="28"/>
      <c r="P27" s="6"/>
    </row>
    <row r="28" spans="2:16" ht="15">
      <c r="B28" s="15" t="s">
        <v>71</v>
      </c>
      <c r="C28" s="15"/>
      <c r="D28" s="15"/>
      <c r="E28" s="42">
        <v>5542.5960000000005</v>
      </c>
      <c r="F28" s="28"/>
      <c r="G28" s="6"/>
      <c r="K28" s="15" t="s">
        <v>71</v>
      </c>
      <c r="L28" s="15"/>
      <c r="M28" s="15"/>
      <c r="N28" s="31"/>
      <c r="O28" s="28"/>
      <c r="P28" s="6"/>
    </row>
    <row r="29" spans="2:16" ht="15">
      <c r="B29" s="15" t="s">
        <v>11</v>
      </c>
      <c r="C29" s="15"/>
      <c r="D29" s="14"/>
      <c r="E29" s="42">
        <v>49007.437</v>
      </c>
      <c r="F29" s="28"/>
      <c r="G29" s="6"/>
      <c r="K29" s="15" t="s">
        <v>11</v>
      </c>
      <c r="L29" s="38"/>
      <c r="M29" s="38"/>
      <c r="N29" s="31"/>
      <c r="O29" s="28"/>
      <c r="P29" s="6"/>
    </row>
    <row r="30" spans="2:16" ht="15">
      <c r="B30" s="15" t="s">
        <v>12</v>
      </c>
      <c r="C30" s="15"/>
      <c r="D30" s="14"/>
      <c r="E30" s="42">
        <v>4598.93</v>
      </c>
      <c r="F30" s="28"/>
      <c r="G30" s="6"/>
      <c r="K30" s="15" t="s">
        <v>12</v>
      </c>
      <c r="L30" s="38"/>
      <c r="M30" s="38"/>
      <c r="N30" s="31"/>
      <c r="O30" s="28"/>
      <c r="P30" s="6"/>
    </row>
    <row r="31" spans="2:16" ht="15">
      <c r="B31" s="15" t="s">
        <v>13</v>
      </c>
      <c r="C31" s="15"/>
      <c r="D31" s="14"/>
      <c r="E31" s="42">
        <v>66313.64199999999</v>
      </c>
      <c r="F31" s="28"/>
      <c r="G31" s="6"/>
      <c r="K31" s="15" t="s">
        <v>13</v>
      </c>
      <c r="L31" s="15"/>
      <c r="M31" s="14"/>
      <c r="N31" s="31"/>
      <c r="O31" s="28"/>
      <c r="P31" s="6"/>
    </row>
    <row r="32" spans="2:16" ht="15">
      <c r="B32" s="13" t="s">
        <v>15</v>
      </c>
      <c r="C32" s="14"/>
      <c r="D32" s="14"/>
      <c r="E32" s="34">
        <v>3643519.0250000004</v>
      </c>
      <c r="F32" s="28"/>
      <c r="G32" s="6"/>
      <c r="K32" s="13" t="s">
        <v>15</v>
      </c>
      <c r="L32" s="14"/>
      <c r="M32" s="14"/>
      <c r="N32" s="32"/>
      <c r="O32" s="28">
        <f>254400.044+1500160.718+247929.356</f>
        <v>2002490.118</v>
      </c>
      <c r="P32" s="6"/>
    </row>
    <row r="33" spans="2:16" ht="15">
      <c r="B33" s="45" t="s">
        <v>14</v>
      </c>
      <c r="C33" s="45"/>
      <c r="D33" s="45"/>
      <c r="E33" s="42">
        <v>34881.062</v>
      </c>
      <c r="F33" s="28"/>
      <c r="G33" s="6"/>
      <c r="K33" s="15" t="s">
        <v>14</v>
      </c>
      <c r="L33" s="15"/>
      <c r="M33" s="15"/>
      <c r="N33" s="31"/>
      <c r="O33" s="28">
        <v>6500</v>
      </c>
      <c r="P33" s="6"/>
    </row>
    <row r="34" spans="2:16" ht="15">
      <c r="B34" s="13" t="s">
        <v>16</v>
      </c>
      <c r="C34" s="14"/>
      <c r="D34" s="14"/>
      <c r="E34" s="42">
        <v>24757.875</v>
      </c>
      <c r="F34" s="28"/>
      <c r="G34" s="6"/>
      <c r="K34" s="13" t="s">
        <v>16</v>
      </c>
      <c r="L34" s="14"/>
      <c r="M34" s="14"/>
      <c r="N34" s="31"/>
      <c r="O34" s="28"/>
      <c r="P34" s="6"/>
    </row>
    <row r="35" spans="2:16" ht="15">
      <c r="B35" s="13" t="s">
        <v>52</v>
      </c>
      <c r="C35" s="14"/>
      <c r="D35" s="14"/>
      <c r="E35" s="42">
        <v>10169.293</v>
      </c>
      <c r="F35" s="28"/>
      <c r="G35" s="6"/>
      <c r="K35" s="15" t="s">
        <v>52</v>
      </c>
      <c r="L35" s="38"/>
      <c r="M35" s="38"/>
      <c r="N35" s="31"/>
      <c r="O35" s="28"/>
      <c r="P35" s="6"/>
    </row>
    <row r="36" spans="2:16" ht="15">
      <c r="B36" s="45" t="s">
        <v>17</v>
      </c>
      <c r="C36" s="45"/>
      <c r="D36" s="45"/>
      <c r="E36" s="42">
        <v>2333.03</v>
      </c>
      <c r="F36" s="28"/>
      <c r="G36" s="6"/>
      <c r="K36" s="15" t="s">
        <v>17</v>
      </c>
      <c r="L36" s="15"/>
      <c r="M36" s="15"/>
      <c r="N36" s="31"/>
      <c r="O36" s="28"/>
      <c r="P36" s="6"/>
    </row>
    <row r="37" spans="2:16" ht="15">
      <c r="B37" s="15" t="s">
        <v>18</v>
      </c>
      <c r="C37" s="15"/>
      <c r="D37" s="15"/>
      <c r="E37" s="42">
        <v>4937.306</v>
      </c>
      <c r="F37" s="28"/>
      <c r="G37" s="6"/>
      <c r="K37" s="15" t="s">
        <v>18</v>
      </c>
      <c r="L37" s="15"/>
      <c r="M37" s="15"/>
      <c r="N37" s="31"/>
      <c r="O37" s="28"/>
      <c r="P37" s="6"/>
    </row>
    <row r="38" spans="2:16" ht="15">
      <c r="B38" s="45" t="s">
        <v>19</v>
      </c>
      <c r="C38" s="45"/>
      <c r="D38" s="45"/>
      <c r="E38" s="42">
        <v>2955.6549999999997</v>
      </c>
      <c r="F38" s="28"/>
      <c r="G38" s="6"/>
      <c r="K38" s="15" t="s">
        <v>19</v>
      </c>
      <c r="L38" s="15"/>
      <c r="M38" s="15"/>
      <c r="N38" s="31"/>
      <c r="O38" s="28"/>
      <c r="P38" s="6"/>
    </row>
    <row r="39" spans="2:16" ht="15">
      <c r="B39" s="15" t="s">
        <v>20</v>
      </c>
      <c r="C39" s="15"/>
      <c r="D39" s="15"/>
      <c r="E39" s="42">
        <v>25056.071999999996</v>
      </c>
      <c r="F39" s="28"/>
      <c r="G39" s="6"/>
      <c r="K39" s="15" t="s">
        <v>20</v>
      </c>
      <c r="L39" s="15"/>
      <c r="M39" s="15"/>
      <c r="N39" s="31"/>
      <c r="O39" s="28"/>
      <c r="P39" s="6"/>
    </row>
    <row r="40" spans="2:16" ht="15">
      <c r="B40" s="45" t="s">
        <v>21</v>
      </c>
      <c r="C40" s="45"/>
      <c r="D40" s="45"/>
      <c r="E40" s="42">
        <v>1711.3660000000002</v>
      </c>
      <c r="F40" s="28"/>
      <c r="G40" s="6"/>
      <c r="K40" s="15" t="s">
        <v>21</v>
      </c>
      <c r="L40" s="15"/>
      <c r="M40" s="15"/>
      <c r="N40" s="31"/>
      <c r="O40" s="28"/>
      <c r="P40" s="6"/>
    </row>
    <row r="41" spans="2:11" ht="15">
      <c r="B41" s="15" t="s">
        <v>62</v>
      </c>
      <c r="C41" s="15"/>
      <c r="D41" s="15"/>
      <c r="E41" s="42">
        <v>19.274</v>
      </c>
      <c r="F41" s="28"/>
      <c r="G41" s="6"/>
      <c r="K41" s="15" t="s">
        <v>62</v>
      </c>
    </row>
    <row r="42" spans="2:16" ht="15">
      <c r="B42" s="45" t="s">
        <v>22</v>
      </c>
      <c r="C42" s="45"/>
      <c r="D42" s="45"/>
      <c r="E42" s="42">
        <v>2991.5890000000004</v>
      </c>
      <c r="F42" s="28"/>
      <c r="G42" s="6"/>
      <c r="H42" s="8"/>
      <c r="K42" s="15" t="s">
        <v>22</v>
      </c>
      <c r="L42" s="15"/>
      <c r="M42" s="15"/>
      <c r="N42" s="31"/>
      <c r="O42" s="28"/>
      <c r="P42" s="6"/>
    </row>
    <row r="43" spans="2:16" ht="15">
      <c r="B43" s="45" t="s">
        <v>23</v>
      </c>
      <c r="C43" s="45"/>
      <c r="D43" s="45"/>
      <c r="E43" s="42">
        <v>1980.47</v>
      </c>
      <c r="F43" s="28"/>
      <c r="G43" s="6"/>
      <c r="K43" s="15" t="s">
        <v>23</v>
      </c>
      <c r="L43" s="15"/>
      <c r="M43" s="15"/>
      <c r="N43" s="31"/>
      <c r="O43" s="28">
        <v>482</v>
      </c>
      <c r="P43" s="6"/>
    </row>
    <row r="44" spans="2:16" ht="15">
      <c r="B44" s="15" t="s">
        <v>53</v>
      </c>
      <c r="C44" s="15"/>
      <c r="D44" s="15"/>
      <c r="E44" s="42">
        <v>234.981</v>
      </c>
      <c r="F44" s="28"/>
      <c r="G44" s="6"/>
      <c r="K44" s="15" t="s">
        <v>53</v>
      </c>
      <c r="L44" s="15"/>
      <c r="M44" s="15"/>
      <c r="N44" s="31"/>
      <c r="O44" s="28"/>
      <c r="P44" s="6"/>
    </row>
    <row r="45" spans="2:16" ht="15">
      <c r="B45" s="45" t="s">
        <v>24</v>
      </c>
      <c r="C45" s="45"/>
      <c r="D45" s="45"/>
      <c r="E45" s="42">
        <v>18090.403000000002</v>
      </c>
      <c r="F45" s="28"/>
      <c r="G45" s="6"/>
      <c r="K45" s="15" t="s">
        <v>24</v>
      </c>
      <c r="L45" s="15"/>
      <c r="M45" s="15"/>
      <c r="N45" s="31"/>
      <c r="O45" s="28"/>
      <c r="P45" s="6"/>
    </row>
    <row r="46" spans="2:16" ht="15">
      <c r="B46" s="13" t="s">
        <v>25</v>
      </c>
      <c r="C46" s="14"/>
      <c r="D46" s="14"/>
      <c r="E46" s="42">
        <v>929.252</v>
      </c>
      <c r="F46" s="28"/>
      <c r="G46" s="6"/>
      <c r="K46" s="15" t="s">
        <v>25</v>
      </c>
      <c r="L46" s="38"/>
      <c r="M46" s="38"/>
      <c r="N46" s="31"/>
      <c r="O46" s="28"/>
      <c r="P46" s="6"/>
    </row>
    <row r="47" spans="2:16" ht="15">
      <c r="B47" s="45" t="s">
        <v>26</v>
      </c>
      <c r="C47" s="45"/>
      <c r="D47" s="45"/>
      <c r="E47" s="42">
        <v>24889.596</v>
      </c>
      <c r="F47" s="28"/>
      <c r="G47" s="6"/>
      <c r="K47" s="15" t="s">
        <v>26</v>
      </c>
      <c r="L47" s="15"/>
      <c r="M47" s="15"/>
      <c r="N47" s="31"/>
      <c r="O47" s="28"/>
      <c r="P47" s="6"/>
    </row>
    <row r="48" spans="2:16" ht="15">
      <c r="B48" s="13" t="s">
        <v>54</v>
      </c>
      <c r="C48" s="14"/>
      <c r="D48" s="14"/>
      <c r="E48" s="42">
        <v>684.764</v>
      </c>
      <c r="F48" s="28"/>
      <c r="G48" s="6"/>
      <c r="K48" s="13" t="s">
        <v>54</v>
      </c>
      <c r="L48" s="14"/>
      <c r="M48" s="14"/>
      <c r="N48" s="31"/>
      <c r="O48" s="28"/>
      <c r="P48" s="6"/>
    </row>
    <row r="49" spans="2:16" ht="15">
      <c r="B49" s="13" t="s">
        <v>63</v>
      </c>
      <c r="C49" s="14"/>
      <c r="D49" s="14"/>
      <c r="E49" s="42">
        <v>44670.2</v>
      </c>
      <c r="F49" s="28"/>
      <c r="G49" s="6"/>
      <c r="K49" s="13" t="s">
        <v>63</v>
      </c>
      <c r="P49" s="6"/>
    </row>
    <row r="50" spans="2:16" ht="15">
      <c r="B50" s="13" t="s">
        <v>55</v>
      </c>
      <c r="C50" s="14"/>
      <c r="D50" s="14"/>
      <c r="E50" s="42">
        <v>55391.789</v>
      </c>
      <c r="F50" s="28"/>
      <c r="G50" s="6"/>
      <c r="K50" s="15" t="s">
        <v>55</v>
      </c>
      <c r="L50" s="38"/>
      <c r="M50" s="38"/>
      <c r="N50" s="31"/>
      <c r="O50" s="28"/>
      <c r="P50" s="6"/>
    </row>
    <row r="51" spans="2:16" ht="15">
      <c r="B51" s="13" t="s">
        <v>27</v>
      </c>
      <c r="C51" s="14"/>
      <c r="D51" s="14"/>
      <c r="E51" s="42">
        <v>1185.256</v>
      </c>
      <c r="F51" s="28"/>
      <c r="G51" s="6"/>
      <c r="K51" s="13" t="s">
        <v>27</v>
      </c>
      <c r="L51" s="14"/>
      <c r="M51" s="14"/>
      <c r="N51" s="31"/>
      <c r="O51" s="28"/>
      <c r="P51" s="6"/>
    </row>
    <row r="52" spans="2:16" ht="15">
      <c r="B52" s="45" t="s">
        <v>28</v>
      </c>
      <c r="C52" s="45"/>
      <c r="D52" s="45"/>
      <c r="E52" s="42">
        <v>10725.184000000001</v>
      </c>
      <c r="F52" s="28"/>
      <c r="G52" s="6"/>
      <c r="K52" s="15" t="s">
        <v>28</v>
      </c>
      <c r="L52" s="15"/>
      <c r="M52" s="15"/>
      <c r="N52" s="31"/>
      <c r="O52" s="28"/>
      <c r="P52" s="6"/>
    </row>
    <row r="53" spans="2:16" ht="15">
      <c r="B53" s="13" t="s">
        <v>59</v>
      </c>
      <c r="C53" s="16"/>
      <c r="D53" s="16"/>
      <c r="E53" s="34">
        <v>430.482</v>
      </c>
      <c r="F53" s="28"/>
      <c r="G53" s="6"/>
      <c r="K53" s="15" t="s">
        <v>59</v>
      </c>
      <c r="L53" s="38"/>
      <c r="M53" s="38"/>
      <c r="N53" s="32"/>
      <c r="O53" s="28"/>
      <c r="P53" s="6"/>
    </row>
    <row r="54" spans="2:16" ht="15">
      <c r="B54" s="13" t="s">
        <v>56</v>
      </c>
      <c r="C54" s="14"/>
      <c r="D54" s="14"/>
      <c r="E54" s="42">
        <v>15.866000000000001</v>
      </c>
      <c r="F54" s="28"/>
      <c r="G54" s="6"/>
      <c r="K54" s="15" t="s">
        <v>56</v>
      </c>
      <c r="L54" s="38"/>
      <c r="M54" s="38"/>
      <c r="N54" s="31"/>
      <c r="O54" s="28"/>
      <c r="P54" s="6"/>
    </row>
    <row r="55" spans="2:16" ht="15">
      <c r="B55" s="45" t="s">
        <v>29</v>
      </c>
      <c r="C55" s="45"/>
      <c r="D55" s="45"/>
      <c r="E55" s="42">
        <v>6464.384999999999</v>
      </c>
      <c r="F55" s="28"/>
      <c r="G55" s="6"/>
      <c r="K55" s="15" t="s">
        <v>29</v>
      </c>
      <c r="L55" s="15"/>
      <c r="M55" s="15"/>
      <c r="N55" s="31"/>
      <c r="O55" s="28"/>
      <c r="P55" s="6"/>
    </row>
    <row r="56" spans="2:16" ht="15">
      <c r="B56" s="45" t="s">
        <v>68</v>
      </c>
      <c r="C56" s="45"/>
      <c r="D56" s="45"/>
      <c r="E56" s="42">
        <f>2964.934+3.655</f>
        <v>2968.5890000000004</v>
      </c>
      <c r="F56" s="28"/>
      <c r="G56" s="6"/>
      <c r="K56" s="45" t="s">
        <v>68</v>
      </c>
      <c r="L56" s="45"/>
      <c r="M56" s="45"/>
      <c r="N56" s="31"/>
      <c r="O56" s="28"/>
      <c r="P56" s="6"/>
    </row>
    <row r="57" spans="2:16" ht="15">
      <c r="B57" s="15" t="s">
        <v>30</v>
      </c>
      <c r="C57" s="15"/>
      <c r="D57" s="15"/>
      <c r="E57" s="42">
        <v>1431.138</v>
      </c>
      <c r="F57" s="28"/>
      <c r="G57" s="6"/>
      <c r="K57" s="15" t="s">
        <v>30</v>
      </c>
      <c r="L57" s="15"/>
      <c r="M57" s="15"/>
      <c r="N57" s="31"/>
      <c r="O57" s="28"/>
      <c r="P57" s="6"/>
    </row>
    <row r="58" spans="2:16" ht="15">
      <c r="B58" s="15" t="s">
        <v>57</v>
      </c>
      <c r="C58" s="15"/>
      <c r="D58" s="15"/>
      <c r="E58" s="42">
        <v>55124.396</v>
      </c>
      <c r="F58" s="28"/>
      <c r="G58" s="6"/>
      <c r="K58" s="15" t="s">
        <v>57</v>
      </c>
      <c r="L58" s="15"/>
      <c r="M58" s="15"/>
      <c r="N58" s="31"/>
      <c r="O58" s="28"/>
      <c r="P58" s="6"/>
    </row>
    <row r="59" spans="2:16" ht="15">
      <c r="B59" s="45" t="s">
        <v>31</v>
      </c>
      <c r="C59" s="45"/>
      <c r="D59" s="45"/>
      <c r="E59" s="42">
        <v>3839.307</v>
      </c>
      <c r="F59" s="28"/>
      <c r="G59" s="6"/>
      <c r="K59" s="15" t="s">
        <v>31</v>
      </c>
      <c r="L59" s="15"/>
      <c r="M59" s="15"/>
      <c r="N59" s="31"/>
      <c r="O59" s="28"/>
      <c r="P59" s="6"/>
    </row>
    <row r="60" spans="2:16" ht="15">
      <c r="B60" s="13" t="s">
        <v>32</v>
      </c>
      <c r="C60" s="14"/>
      <c r="D60" s="14"/>
      <c r="E60" s="42">
        <v>15528.022</v>
      </c>
      <c r="F60" s="28"/>
      <c r="G60" s="6"/>
      <c r="K60" s="15" t="s">
        <v>32</v>
      </c>
      <c r="L60" s="38"/>
      <c r="M60" s="38"/>
      <c r="N60" s="31"/>
      <c r="O60" s="28"/>
      <c r="P60" s="6"/>
    </row>
    <row r="61" spans="2:17" ht="15">
      <c r="B61" s="13" t="s">
        <v>58</v>
      </c>
      <c r="C61" s="14"/>
      <c r="D61" s="14"/>
      <c r="E61" s="42">
        <v>80913.54999999999</v>
      </c>
      <c r="F61" s="28"/>
      <c r="G61" s="6"/>
      <c r="K61" s="15" t="s">
        <v>58</v>
      </c>
      <c r="L61" s="38"/>
      <c r="M61" s="38"/>
      <c r="N61" s="31"/>
      <c r="O61" s="28"/>
      <c r="Q61" s="5"/>
    </row>
    <row r="62" spans="2:17" ht="15">
      <c r="B62" s="13" t="s">
        <v>61</v>
      </c>
      <c r="C62" s="14"/>
      <c r="D62" s="14"/>
      <c r="E62" s="42">
        <v>93.666</v>
      </c>
      <c r="F62" s="28"/>
      <c r="G62" s="6"/>
      <c r="K62" s="13" t="s">
        <v>61</v>
      </c>
      <c r="P62" s="5"/>
      <c r="Q62" s="6"/>
    </row>
    <row r="63" spans="2:17" ht="15">
      <c r="B63" s="7" t="s">
        <v>36</v>
      </c>
      <c r="E63" s="34">
        <v>3214.3689999999997</v>
      </c>
      <c r="F63" s="28"/>
      <c r="K63" s="38" t="s">
        <v>36</v>
      </c>
      <c r="L63" s="38"/>
      <c r="M63" s="38"/>
      <c r="N63" s="32"/>
      <c r="O63" s="28"/>
      <c r="P63" s="6"/>
      <c r="Q63" s="6"/>
    </row>
    <row r="64" spans="4:17" ht="15">
      <c r="D64" s="23" t="s">
        <v>64</v>
      </c>
      <c r="E64" s="18">
        <f>SUM(E7:E63)</f>
        <v>8696138.173000002</v>
      </c>
      <c r="F64" s="17"/>
      <c r="K64" s="33" t="s">
        <v>37</v>
      </c>
      <c r="L64" s="33"/>
      <c r="M64" s="33"/>
      <c r="N64" s="34"/>
      <c r="O64" s="35"/>
      <c r="P64" s="6"/>
      <c r="Q64" s="6"/>
    </row>
    <row r="65" spans="3:17" ht="15">
      <c r="C65" s="21"/>
      <c r="D65" s="43"/>
      <c r="E65" s="39"/>
      <c r="F65" s="22"/>
      <c r="K65" s="36"/>
      <c r="L65" s="36"/>
      <c r="M65" s="37" t="s">
        <v>73</v>
      </c>
      <c r="N65" s="32"/>
      <c r="O65" s="28">
        <v>784897.489</v>
      </c>
      <c r="P65" s="6"/>
      <c r="Q65" s="6"/>
    </row>
    <row r="66" spans="3:17" ht="15">
      <c r="C66" s="21"/>
      <c r="D66" s="43"/>
      <c r="E66" s="39"/>
      <c r="F66" s="22"/>
      <c r="K66" s="36"/>
      <c r="L66" s="36"/>
      <c r="M66" s="37" t="s">
        <v>63</v>
      </c>
      <c r="N66" s="32"/>
      <c r="O66" s="28">
        <v>14816.075</v>
      </c>
      <c r="P66" s="6"/>
      <c r="Q66" s="6"/>
    </row>
    <row r="67" spans="3:17" ht="15">
      <c r="C67" s="21"/>
      <c r="D67" s="43"/>
      <c r="E67" s="25"/>
      <c r="F67" s="27"/>
      <c r="K67" s="36"/>
      <c r="L67" s="36"/>
      <c r="M67" s="37" t="s">
        <v>70</v>
      </c>
      <c r="N67" s="32"/>
      <c r="O67" s="28">
        <v>6823.847</v>
      </c>
      <c r="P67" s="6"/>
      <c r="Q67" s="6"/>
    </row>
    <row r="68" spans="2:17" ht="15">
      <c r="B68" s="5"/>
      <c r="D68" s="24"/>
      <c r="E68" s="24"/>
      <c r="F68" s="8"/>
      <c r="K68" s="36"/>
      <c r="L68" s="36"/>
      <c r="M68" s="37" t="s">
        <v>71</v>
      </c>
      <c r="N68" s="32"/>
      <c r="O68" s="28">
        <v>1390.0359999999998</v>
      </c>
      <c r="P68" s="6"/>
      <c r="Q68" s="6"/>
    </row>
    <row r="69" spans="2:16" ht="15">
      <c r="B69" s="5"/>
      <c r="K69" s="36"/>
      <c r="L69" s="36"/>
      <c r="M69" s="37" t="s">
        <v>72</v>
      </c>
      <c r="N69" s="32"/>
      <c r="O69" s="28">
        <v>18327.297</v>
      </c>
      <c r="P69" s="6"/>
    </row>
    <row r="70" spans="5:15" ht="15">
      <c r="E70" s="8"/>
      <c r="F70" s="8"/>
      <c r="K70" s="36"/>
      <c r="L70" s="36"/>
      <c r="M70" s="37" t="s">
        <v>61</v>
      </c>
      <c r="N70" s="32"/>
      <c r="O70" s="28">
        <v>85643.696</v>
      </c>
    </row>
    <row r="71" spans="5:15" ht="15">
      <c r="E71" s="8"/>
      <c r="F71" s="8"/>
      <c r="H71" s="8"/>
      <c r="K71" s="36"/>
      <c r="L71" s="36"/>
      <c r="M71" s="5" t="s">
        <v>34</v>
      </c>
      <c r="O71" s="18">
        <f>SUM(O7:O70)</f>
        <v>4385841.668000001</v>
      </c>
    </row>
    <row r="72" spans="5:6" ht="15">
      <c r="E72" s="8"/>
      <c r="F72" s="8"/>
    </row>
    <row r="73" spans="5:8" ht="15">
      <c r="E73" s="8"/>
      <c r="F73" s="8"/>
      <c r="H73" s="8"/>
    </row>
    <row r="74" spans="5:15" ht="15">
      <c r="E74" s="8"/>
      <c r="F74" s="8"/>
      <c r="H74" s="8"/>
      <c r="O74" s="8"/>
    </row>
    <row r="75" spans="5:6" ht="15">
      <c r="E75" s="8"/>
      <c r="F75" s="8"/>
    </row>
    <row r="76" spans="5:6" ht="15">
      <c r="E76" s="8"/>
      <c r="F76" s="8"/>
    </row>
    <row r="77" spans="5:6" ht="15">
      <c r="E77" s="8"/>
      <c r="F77" s="8"/>
    </row>
    <row r="78" spans="5:6" ht="15">
      <c r="E78" s="8"/>
      <c r="F78" s="8"/>
    </row>
    <row r="79" spans="5:6" ht="15">
      <c r="E79" s="8"/>
      <c r="F79" s="8"/>
    </row>
    <row r="80" spans="5:6" ht="15">
      <c r="E80" s="8"/>
      <c r="F80" s="8"/>
    </row>
    <row r="81" spans="5:6" ht="15">
      <c r="E81" s="8"/>
      <c r="F81" s="8"/>
    </row>
    <row r="82" spans="5:6" ht="15">
      <c r="E82" s="8"/>
      <c r="F82" s="8"/>
    </row>
    <row r="83" spans="5:6" ht="15">
      <c r="E83" s="8"/>
      <c r="F83" s="8"/>
    </row>
    <row r="84" spans="5:6" ht="15">
      <c r="E84" s="8"/>
      <c r="F84" s="8"/>
    </row>
    <row r="85" spans="5:6" ht="15">
      <c r="E85" s="8"/>
      <c r="F85" s="8"/>
    </row>
    <row r="86" spans="5:6" ht="15">
      <c r="E86" s="8"/>
      <c r="F86" s="8"/>
    </row>
    <row r="87" spans="5:6" ht="15">
      <c r="E87" s="8"/>
      <c r="F87" s="8"/>
    </row>
    <row r="88" spans="5:6" ht="15">
      <c r="E88" s="8"/>
      <c r="F88" s="8"/>
    </row>
    <row r="89" spans="5:6" ht="15">
      <c r="E89" s="8"/>
      <c r="F89" s="8"/>
    </row>
  </sheetData>
  <sheetProtection/>
  <mergeCells count="19">
    <mergeCell ref="K56:M56"/>
    <mergeCell ref="K3:Q4"/>
    <mergeCell ref="B12:D12"/>
    <mergeCell ref="B25:C25"/>
    <mergeCell ref="B40:D40"/>
    <mergeCell ref="B33:D33"/>
    <mergeCell ref="B38:D38"/>
    <mergeCell ref="B4:G4"/>
    <mergeCell ref="B36:D36"/>
    <mergeCell ref="B27:D27"/>
    <mergeCell ref="B17:D17"/>
    <mergeCell ref="B59:D59"/>
    <mergeCell ref="B42:D42"/>
    <mergeCell ref="B45:D45"/>
    <mergeCell ref="B47:D47"/>
    <mergeCell ref="B52:D52"/>
    <mergeCell ref="B55:D55"/>
    <mergeCell ref="B56:D56"/>
    <mergeCell ref="B43:D43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fasandei</cp:lastModifiedBy>
  <dcterms:created xsi:type="dcterms:W3CDTF">2013-04-30T08:59:04Z</dcterms:created>
  <dcterms:modified xsi:type="dcterms:W3CDTF">2016-02-16T12:56:09Z</dcterms:modified>
  <cp:category/>
  <cp:version/>
  <cp:contentType/>
  <cp:contentStatus/>
</cp:coreProperties>
</file>